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nebraska.sharepoint.com/sites/UNL-CCFL/CommunityServices/HMIS/HMIS Support/HMIS &amp; NMIS General/Website Updates Reports and Data 03.19.2026/"/>
    </mc:Choice>
  </mc:AlternateContent>
  <xr:revisionPtr revIDLastSave="98" documentId="8_{094B5425-BC1B-451F-8CC5-5CEC31E45652}" xr6:coauthVersionLast="47" xr6:coauthVersionMax="47" xr10:uidLastSave="{34BB2AFA-F1F5-40DE-AA71-041BCEDF35C9}"/>
  <bookViews>
    <workbookView xWindow="-120" yWindow="-120" windowWidth="57840" windowHeight="23520" xr2:uid="{0E2EFDE6-5414-4E92-B3BF-F464174C2CBF}"/>
  </bookViews>
  <sheets>
    <sheet name="2026 Lincoln NE-502 HIC Submiss" sheetId="1" r:id="rId1"/>
    <sheet name="ES" sheetId="2" r:id="rId2"/>
    <sheet name="OPH" sheetId="4" r:id="rId3"/>
    <sheet name="PSH" sheetId="5" r:id="rId4"/>
    <sheet name="RRH" sheetId="6" r:id="rId5"/>
    <sheet name="TH" sheetId="3" r:id="rId6"/>
  </sheets>
  <definedNames>
    <definedName name="_xlnm._FilterDatabase" localSheetId="0" hidden="1">'2026 Lincoln NE-502 HIC Submiss'!$A$1:$AG$1</definedName>
    <definedName name="_xlnm._FilterDatabase" localSheetId="1" hidden="1">ES!$A$1:$AG$9</definedName>
    <definedName name="_xlnm._FilterDatabase" localSheetId="2" hidden="1">OPH!$A$1:$AG$5</definedName>
    <definedName name="_xlnm._FilterDatabase" localSheetId="3" hidden="1">PSH!$A$1:$AG$10</definedName>
    <definedName name="_xlnm._FilterDatabase" localSheetId="4" hidden="1">RRH!$A$1:$AG$17</definedName>
    <definedName name="_xlnm._FilterDatabase" localSheetId="5" hidden="1">TH!$A$1:$AG$6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9" i="6" l="1"/>
  <c r="AE19" i="6"/>
  <c r="AG19" i="6" s="1"/>
  <c r="AF12" i="5"/>
  <c r="AE12" i="5"/>
  <c r="AF7" i="4"/>
  <c r="AE7" i="4"/>
  <c r="AG7" i="4" s="1"/>
  <c r="AF8" i="3"/>
  <c r="AE8" i="3"/>
  <c r="AF11" i="2"/>
  <c r="AE11" i="2"/>
  <c r="AG11" i="2" s="1"/>
  <c r="AG9" i="6"/>
  <c r="AG4" i="6"/>
  <c r="AG16" i="6"/>
  <c r="AG15" i="6"/>
  <c r="AG14" i="6"/>
  <c r="AG17" i="6"/>
  <c r="AG8" i="6"/>
  <c r="AG7" i="6"/>
  <c r="AG12" i="6"/>
  <c r="AG11" i="6"/>
  <c r="AG10" i="6"/>
  <c r="AG3" i="6"/>
  <c r="AG2" i="6"/>
  <c r="AG6" i="6"/>
  <c r="AG5" i="6"/>
  <c r="AG10" i="5"/>
  <c r="AG9" i="5"/>
  <c r="AG8" i="5"/>
  <c r="AG6" i="5"/>
  <c r="AG5" i="5"/>
  <c r="AG4" i="5"/>
  <c r="AG3" i="5"/>
  <c r="AG2" i="5"/>
  <c r="AG7" i="5"/>
  <c r="AG5" i="4"/>
  <c r="AG4" i="4"/>
  <c r="AG2" i="4"/>
  <c r="AG3" i="4"/>
  <c r="AG3" i="3"/>
  <c r="AG6" i="3"/>
  <c r="AG5" i="3"/>
  <c r="AG2" i="3"/>
  <c r="AG4" i="3"/>
  <c r="AG9" i="2"/>
  <c r="AG5" i="2"/>
  <c r="AG4" i="2"/>
  <c r="AG2" i="2"/>
  <c r="AG8" i="2"/>
  <c r="AG7" i="2"/>
  <c r="AG6" i="2"/>
  <c r="AG3" i="2"/>
  <c r="AG45" i="1"/>
  <c r="AG17" i="1"/>
  <c r="AG14" i="1"/>
  <c r="AG33" i="1"/>
  <c r="AG18" i="1"/>
  <c r="AG19" i="1"/>
  <c r="AG22" i="1"/>
  <c r="AG23" i="1"/>
  <c r="AG24" i="1"/>
  <c r="AG2" i="1"/>
  <c r="AG3" i="1"/>
  <c r="AG4" i="1"/>
  <c r="AG5" i="1"/>
  <c r="AG6" i="1"/>
  <c r="AG7" i="1"/>
  <c r="AG8" i="1"/>
  <c r="AG10" i="1"/>
  <c r="AG11" i="1"/>
  <c r="AG12" i="1"/>
  <c r="AG13" i="1"/>
  <c r="AG27" i="1"/>
  <c r="AG28" i="1"/>
  <c r="AG31" i="1"/>
  <c r="AG32" i="1"/>
  <c r="AG34" i="1"/>
  <c r="AG25" i="1"/>
  <c r="AG35" i="1"/>
  <c r="AG20" i="1"/>
  <c r="AG26" i="1"/>
  <c r="AG21" i="1"/>
  <c r="AG40" i="1"/>
  <c r="AG41" i="1"/>
  <c r="AG42" i="1"/>
  <c r="AG37" i="1"/>
  <c r="AG38" i="1"/>
  <c r="AG39" i="1"/>
  <c r="AG29" i="1"/>
  <c r="AG15" i="1"/>
  <c r="AG43" i="1"/>
  <c r="AG16" i="1"/>
  <c r="AG30" i="1"/>
  <c r="AG9" i="1"/>
  <c r="AG12" i="5" l="1"/>
  <c r="AG8" i="3"/>
</calcChain>
</file>

<file path=xl/sharedStrings.xml><?xml version="1.0" encoding="utf-8"?>
<sst xmlns="http://schemas.openxmlformats.org/spreadsheetml/2006/main" count="970" uniqueCount="105">
  <si>
    <t>id</t>
  </si>
  <si>
    <t>inventoryRow</t>
  </si>
  <si>
    <t>organizationName</t>
  </si>
  <si>
    <t>organizationId</t>
  </si>
  <si>
    <t>victimServiceProvider</t>
  </si>
  <si>
    <t>projectName</t>
  </si>
  <si>
    <t>projectId</t>
  </si>
  <si>
    <t>projectType</t>
  </si>
  <si>
    <t>hmisParticipant</t>
  </si>
  <si>
    <t>naturalDisaster</t>
  </si>
  <si>
    <t>targetPopulation</t>
  </si>
  <si>
    <t>housingType</t>
  </si>
  <si>
    <t>inventoryType</t>
  </si>
  <si>
    <t>bedType</t>
  </si>
  <si>
    <t>allYearBedsWithChildrenBeds</t>
  </si>
  <si>
    <t>allYearBedsWithChildrenUnits</t>
  </si>
  <si>
    <t>allYearBedsWithChildrenBedsChronic</t>
  </si>
  <si>
    <t>allYearBedsWithChildrenBedsVeteran</t>
  </si>
  <si>
    <t>allYearBedsWithChildrenBedsYouth</t>
  </si>
  <si>
    <t>allYearBedsWithoutChildrenBeds</t>
  </si>
  <si>
    <t>allYearBedsWithoutChildrenBedsChronic</t>
  </si>
  <si>
    <t>allYearBedsWithoutChildrenBedsVeteran</t>
  </si>
  <si>
    <t>allYearBedsWithoutChildrenBedsYouth</t>
  </si>
  <si>
    <t>allYearBedsWithOnlyChildrenBeds</t>
  </si>
  <si>
    <t>allYearBedsWithOnlyChildrenBedsChronic</t>
  </si>
  <si>
    <t>currentYearRoundBeds</t>
  </si>
  <si>
    <t>seasonalBedsBeds</t>
  </si>
  <si>
    <t>seasonalBedsStartDate</t>
  </si>
  <si>
    <t>seasonalBedsEndDate</t>
  </si>
  <si>
    <t>overflowBedsBeds</t>
  </si>
  <si>
    <t>totalBeds</t>
  </si>
  <si>
    <t>pitCount</t>
  </si>
  <si>
    <t>utilizationRate</t>
  </si>
  <si>
    <t>People's City Mission, Lincoln</t>
  </si>
  <si>
    <t>No</t>
  </si>
  <si>
    <t>People's City Mission Family Shelter ES, Lincoln</t>
  </si>
  <si>
    <t>ES</t>
  </si>
  <si>
    <t>Y</t>
  </si>
  <si>
    <t>NA</t>
  </si>
  <si>
    <t>SB-S</t>
  </si>
  <si>
    <t>C</t>
  </si>
  <si>
    <t>F</t>
  </si>
  <si>
    <t>Catholic Social Services, Nebraska</t>
  </si>
  <si>
    <t>Catholic Social Services, St. Gianna House, Lincoln</t>
  </si>
  <si>
    <t>RRH</t>
  </si>
  <si>
    <t>DV</t>
  </si>
  <si>
    <t>SB-C</t>
  </si>
  <si>
    <t>Cedars Youth Services, Lincoln</t>
  </si>
  <si>
    <t>Cedars RHY Emergency Shelter, Lincoln</t>
  </si>
  <si>
    <t>Veterans Administration Nebraska, Lincoln</t>
  </si>
  <si>
    <t>Veterans Administration, HUD VASH Program, Lincoln</t>
  </si>
  <si>
    <t>PSH</t>
  </si>
  <si>
    <t>TB</t>
  </si>
  <si>
    <t>Fresh Start, Lincoln</t>
  </si>
  <si>
    <t>Fresh Start ES, Lincoln</t>
  </si>
  <si>
    <t>Lincoln Housing Authority</t>
  </si>
  <si>
    <t>Lincoln Housing Authority Homeless Voucher Project, Lincoln</t>
  </si>
  <si>
    <t>OPH</t>
  </si>
  <si>
    <t>Friendship Home DV, Lincoln</t>
  </si>
  <si>
    <t>Yes</t>
  </si>
  <si>
    <t>Friendship Home DV CoC Safe at Home RRH, Lincoln</t>
  </si>
  <si>
    <t>Friendship Home DV HSATF ES, Lincoln</t>
  </si>
  <si>
    <t>Friendship Home DV Transitional Housing, Lincoln</t>
  </si>
  <si>
    <t>TH</t>
  </si>
  <si>
    <t>CenterPointe, Lincoln</t>
  </si>
  <si>
    <t>CenterPointe CoC Permanent Housing PSH, Lincoln</t>
  </si>
  <si>
    <t>CenterPointe CoC Glide RRH, Lincoln</t>
  </si>
  <si>
    <t>CenterPointe CoC Outreach Housing + Care PSH, Lincoln</t>
  </si>
  <si>
    <t>CenterPointe CoC Transitions RRH, Lincoln</t>
  </si>
  <si>
    <t>CenterPointe CoC Transitions Two PSH, Lincoln</t>
  </si>
  <si>
    <t>CenterPointe VA CRS Veterans Emergency Shelter, Lincoln</t>
  </si>
  <si>
    <t>CenterPointe CoC Veterans PSH, Lincoln</t>
  </si>
  <si>
    <t>People's City Mission Safe Place Youth Program, Lincoln</t>
  </si>
  <si>
    <t>People's City Mission Men's Shelter ES, Lincoln</t>
  </si>
  <si>
    <t>People's City Mission Curtis Center PH, Lincoln</t>
  </si>
  <si>
    <t>People's City Mission Men's Probation TH, Lincoln</t>
  </si>
  <si>
    <t>MTKO, Matt Talbot Kitchen and Outreach, Lincoln</t>
  </si>
  <si>
    <t>MTKO CoC First HOPE PSH, Lincoln</t>
  </si>
  <si>
    <t>MTKO Transitions TH, Lincoln</t>
  </si>
  <si>
    <t>CAPLSC Community Action Partnership of Lancaster and Saunders Counties</t>
  </si>
  <si>
    <t>a_CAPLSC CoC Supportive Housing RRH, Lincoln</t>
  </si>
  <si>
    <t>a_CAPLSC ESG RRH, Lincoln</t>
  </si>
  <si>
    <t>CNCAP Central Nebraska Community Action Partnership</t>
  </si>
  <si>
    <t>CNCAP Lincoln SSVF RRH</t>
  </si>
  <si>
    <t>Friendship Home DV Housing First RRH, Lincoln</t>
  </si>
  <si>
    <t>Region 5 Systems, Lincoln</t>
  </si>
  <si>
    <t>Region 5 Systems Permanent Housing Program, Lincoln</t>
  </si>
  <si>
    <t>Lincoln Housing Authority Mainstream Voucher Project, Lincoln</t>
  </si>
  <si>
    <t>Friendship Home DV CoC Safe to Home RRH, Lincoln</t>
  </si>
  <si>
    <t>Lincoln Housing Authority Emergency Housing Voucher Program</t>
  </si>
  <si>
    <t>Family Service and Cedars YHDP, Lincoln</t>
  </si>
  <si>
    <t>Family Services/Cedars Catalyst for Independence YHDP RRH, Lincoln</t>
  </si>
  <si>
    <t>Family Services/Cedars Catalyst for Independence YHDP TH, Lincoln</t>
  </si>
  <si>
    <t>Family Services/Cedars Housing for Independence YHDP PSH, Lincoln</t>
  </si>
  <si>
    <t>Lincoln Community Foundation</t>
  </si>
  <si>
    <t>City of Lincoln YHDP Rapid Response Program</t>
  </si>
  <si>
    <t>Family Service Lincoln</t>
  </si>
  <si>
    <t>Family Service NHAP InResponse 2 RRH, Lincoln</t>
  </si>
  <si>
    <t>Family Service CoC RRH InResponse 2022</t>
  </si>
  <si>
    <t>Family Service Day 1 RRH</t>
  </si>
  <si>
    <t>MTKO Alternative Shelter Program, Lincoln</t>
  </si>
  <si>
    <t>Cedars CoC New Futures RRH, Lincoln</t>
  </si>
  <si>
    <t>Lincoln Permanent Supportive Housing Project</t>
  </si>
  <si>
    <t>Cedars HUD Homeless TLP</t>
  </si>
  <si>
    <t>MTKO Hope Lives Here RRH, Lincoln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</si>
</sst>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18" fillId="33" borderId="0" xfId="0" applyFont="1" applyFill="1"/>
    <xf numFmtId="10" fontId="0" fillId="0" borderId="0" xfId="42" quotePrefix="1" applyNumberFormat="1" applyFont="1"/>
    <xf numFmtId="10" fontId="18" fillId="33" borderId="0" xfId="42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F50A-17DE-44FA-A1E5-A9915D6DDD40}">
  <dimension ref="A1:AG45"/>
  <sheetViews>
    <sheetView tabSelected="1" workbookViewId="0">
      <selection activeCell="F59" sqref="F59"/>
    </sheetView>
  </sheetViews>
  <sheetFormatPr defaultRowHeight="15" x14ac:dyDescent="0.25"/>
  <cols>
    <col min="6" max="6" width="60.7109375" customWidth="1"/>
    <col min="33" max="33" width="11.85546875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366657</v>
      </c>
      <c r="B2">
        <v>10</v>
      </c>
      <c r="C2" t="s">
        <v>64</v>
      </c>
      <c r="D2">
        <v>2</v>
      </c>
      <c r="E2" t="s">
        <v>34</v>
      </c>
      <c r="F2" t="s">
        <v>65</v>
      </c>
      <c r="G2">
        <v>48</v>
      </c>
      <c r="H2" t="s">
        <v>51</v>
      </c>
      <c r="I2" t="s">
        <v>37</v>
      </c>
      <c r="J2" t="s">
        <v>34</v>
      </c>
      <c r="K2" t="s">
        <v>38</v>
      </c>
      <c r="L2" t="s">
        <v>52</v>
      </c>
      <c r="M2" t="s">
        <v>40</v>
      </c>
      <c r="O2">
        <v>0</v>
      </c>
      <c r="P2">
        <v>0</v>
      </c>
      <c r="Q2">
        <v>0</v>
      </c>
      <c r="R2">
        <v>0</v>
      </c>
      <c r="S2">
        <v>0</v>
      </c>
      <c r="T2">
        <v>30</v>
      </c>
      <c r="U2">
        <v>30</v>
      </c>
      <c r="V2">
        <v>6</v>
      </c>
      <c r="W2">
        <v>0</v>
      </c>
      <c r="X2">
        <v>0</v>
      </c>
      <c r="Y2">
        <v>0</v>
      </c>
      <c r="Z2">
        <v>30</v>
      </c>
      <c r="AA2">
        <v>0</v>
      </c>
      <c r="AD2">
        <v>0</v>
      </c>
      <c r="AE2">
        <v>30</v>
      </c>
      <c r="AF2">
        <v>21</v>
      </c>
      <c r="AG2" s="2">
        <f>AF2/AE2</f>
        <v>0.7</v>
      </c>
    </row>
    <row r="3" spans="1:33" x14ac:dyDescent="0.25">
      <c r="A3">
        <v>366658</v>
      </c>
      <c r="B3">
        <v>11</v>
      </c>
      <c r="C3" t="s">
        <v>64</v>
      </c>
      <c r="D3">
        <v>2</v>
      </c>
      <c r="E3" t="s">
        <v>34</v>
      </c>
      <c r="F3" t="s">
        <v>66</v>
      </c>
      <c r="G3">
        <v>51</v>
      </c>
      <c r="H3" t="s">
        <v>44</v>
      </c>
      <c r="I3" t="s">
        <v>37</v>
      </c>
      <c r="J3" t="s">
        <v>34</v>
      </c>
      <c r="K3" t="s">
        <v>38</v>
      </c>
      <c r="L3" t="s">
        <v>52</v>
      </c>
      <c r="M3" t="s">
        <v>40</v>
      </c>
      <c r="O3">
        <v>0</v>
      </c>
      <c r="P3">
        <v>0</v>
      </c>
      <c r="Q3">
        <v>0</v>
      </c>
      <c r="R3">
        <v>0</v>
      </c>
      <c r="S3">
        <v>0</v>
      </c>
      <c r="T3">
        <v>22</v>
      </c>
      <c r="U3">
        <v>0</v>
      </c>
      <c r="V3">
        <v>1</v>
      </c>
      <c r="W3">
        <v>0</v>
      </c>
      <c r="X3">
        <v>0</v>
      </c>
      <c r="Y3">
        <v>0</v>
      </c>
      <c r="Z3">
        <v>22</v>
      </c>
      <c r="AA3">
        <v>0</v>
      </c>
      <c r="AD3">
        <v>0</v>
      </c>
      <c r="AE3">
        <v>22</v>
      </c>
      <c r="AF3">
        <v>22</v>
      </c>
      <c r="AG3" s="2">
        <f>AF3/AE3</f>
        <v>1</v>
      </c>
    </row>
    <row r="4" spans="1:33" x14ac:dyDescent="0.25">
      <c r="A4">
        <v>366659</v>
      </c>
      <c r="B4">
        <v>12</v>
      </c>
      <c r="C4" t="s">
        <v>64</v>
      </c>
      <c r="D4">
        <v>2</v>
      </c>
      <c r="E4" t="s">
        <v>34</v>
      </c>
      <c r="F4" t="s">
        <v>67</v>
      </c>
      <c r="G4">
        <v>52</v>
      </c>
      <c r="H4" t="s">
        <v>51</v>
      </c>
      <c r="I4" t="s">
        <v>37</v>
      </c>
      <c r="J4" t="s">
        <v>34</v>
      </c>
      <c r="K4" t="s">
        <v>38</v>
      </c>
      <c r="L4" t="s">
        <v>39</v>
      </c>
      <c r="M4" t="s">
        <v>40</v>
      </c>
      <c r="O4">
        <v>0</v>
      </c>
      <c r="P4">
        <v>0</v>
      </c>
      <c r="Q4">
        <v>0</v>
      </c>
      <c r="R4">
        <v>0</v>
      </c>
      <c r="S4">
        <v>0</v>
      </c>
      <c r="T4">
        <v>13</v>
      </c>
      <c r="U4">
        <v>13</v>
      </c>
      <c r="V4">
        <v>0</v>
      </c>
      <c r="W4">
        <v>0</v>
      </c>
      <c r="X4">
        <v>0</v>
      </c>
      <c r="Y4">
        <v>0</v>
      </c>
      <c r="Z4">
        <v>13</v>
      </c>
      <c r="AA4">
        <v>0</v>
      </c>
      <c r="AD4">
        <v>0</v>
      </c>
      <c r="AE4">
        <v>13</v>
      </c>
      <c r="AF4">
        <v>7</v>
      </c>
      <c r="AG4" s="2">
        <f>AF4/AE4</f>
        <v>0.53846153846153844</v>
      </c>
    </row>
    <row r="5" spans="1:33" x14ac:dyDescent="0.25">
      <c r="A5">
        <v>366660</v>
      </c>
      <c r="B5">
        <v>13</v>
      </c>
      <c r="C5" t="s">
        <v>64</v>
      </c>
      <c r="D5">
        <v>2</v>
      </c>
      <c r="E5" t="s">
        <v>34</v>
      </c>
      <c r="F5" t="s">
        <v>68</v>
      </c>
      <c r="G5">
        <v>74</v>
      </c>
      <c r="H5" t="s">
        <v>44</v>
      </c>
      <c r="I5" t="s">
        <v>37</v>
      </c>
      <c r="J5" t="s">
        <v>34</v>
      </c>
      <c r="K5" t="s">
        <v>38</v>
      </c>
      <c r="L5" t="s">
        <v>52</v>
      </c>
      <c r="M5" t="s">
        <v>40</v>
      </c>
      <c r="O5">
        <v>0</v>
      </c>
      <c r="P5">
        <v>0</v>
      </c>
      <c r="Q5">
        <v>0</v>
      </c>
      <c r="R5">
        <v>0</v>
      </c>
      <c r="S5">
        <v>0</v>
      </c>
      <c r="T5">
        <v>7</v>
      </c>
      <c r="U5">
        <v>0</v>
      </c>
      <c r="V5">
        <v>0</v>
      </c>
      <c r="W5">
        <v>4</v>
      </c>
      <c r="X5">
        <v>0</v>
      </c>
      <c r="Y5">
        <v>0</v>
      </c>
      <c r="Z5">
        <v>7</v>
      </c>
      <c r="AA5">
        <v>0</v>
      </c>
      <c r="AD5">
        <v>0</v>
      </c>
      <c r="AE5">
        <v>7</v>
      </c>
      <c r="AF5">
        <v>7</v>
      </c>
      <c r="AG5" s="2">
        <f>AF5/AE5</f>
        <v>1</v>
      </c>
    </row>
    <row r="6" spans="1:33" x14ac:dyDescent="0.25">
      <c r="A6">
        <v>366661</v>
      </c>
      <c r="B6">
        <v>14</v>
      </c>
      <c r="C6" t="s">
        <v>64</v>
      </c>
      <c r="D6">
        <v>2</v>
      </c>
      <c r="E6" t="s">
        <v>34</v>
      </c>
      <c r="F6" t="s">
        <v>69</v>
      </c>
      <c r="G6">
        <v>75</v>
      </c>
      <c r="H6" t="s">
        <v>51</v>
      </c>
      <c r="I6" t="s">
        <v>37</v>
      </c>
      <c r="J6" t="s">
        <v>34</v>
      </c>
      <c r="K6" t="s">
        <v>38</v>
      </c>
      <c r="L6" t="s">
        <v>52</v>
      </c>
      <c r="M6" t="s">
        <v>40</v>
      </c>
      <c r="O6">
        <v>13</v>
      </c>
      <c r="P6">
        <v>5</v>
      </c>
      <c r="Q6">
        <v>13</v>
      </c>
      <c r="R6">
        <v>0</v>
      </c>
      <c r="S6">
        <v>0</v>
      </c>
      <c r="T6">
        <v>5</v>
      </c>
      <c r="U6">
        <v>5</v>
      </c>
      <c r="V6">
        <v>0</v>
      </c>
      <c r="W6">
        <v>5</v>
      </c>
      <c r="X6">
        <v>0</v>
      </c>
      <c r="Y6">
        <v>0</v>
      </c>
      <c r="Z6">
        <v>18</v>
      </c>
      <c r="AA6">
        <v>0</v>
      </c>
      <c r="AD6">
        <v>0</v>
      </c>
      <c r="AE6">
        <v>18</v>
      </c>
      <c r="AF6">
        <v>13</v>
      </c>
      <c r="AG6" s="2">
        <f>AF6/AE6</f>
        <v>0.72222222222222221</v>
      </c>
    </row>
    <row r="7" spans="1:33" x14ac:dyDescent="0.25">
      <c r="A7">
        <v>366662</v>
      </c>
      <c r="B7">
        <v>15</v>
      </c>
      <c r="C7" t="s">
        <v>64</v>
      </c>
      <c r="D7">
        <v>2</v>
      </c>
      <c r="E7" t="s">
        <v>34</v>
      </c>
      <c r="F7" t="s">
        <v>70</v>
      </c>
      <c r="G7">
        <v>76</v>
      </c>
      <c r="H7" t="s">
        <v>36</v>
      </c>
      <c r="I7" t="s">
        <v>37</v>
      </c>
      <c r="J7" t="s">
        <v>34</v>
      </c>
      <c r="K7" t="s">
        <v>38</v>
      </c>
      <c r="L7" t="s">
        <v>39</v>
      </c>
      <c r="M7" t="s">
        <v>40</v>
      </c>
      <c r="N7" t="s">
        <v>41</v>
      </c>
      <c r="O7">
        <v>0</v>
      </c>
      <c r="P7">
        <v>0</v>
      </c>
      <c r="Q7">
        <v>0</v>
      </c>
      <c r="R7">
        <v>0</v>
      </c>
      <c r="S7">
        <v>0</v>
      </c>
      <c r="T7">
        <v>10</v>
      </c>
      <c r="U7">
        <v>0</v>
      </c>
      <c r="V7">
        <v>10</v>
      </c>
      <c r="W7">
        <v>0</v>
      </c>
      <c r="X7">
        <v>0</v>
      </c>
      <c r="Y7">
        <v>0</v>
      </c>
      <c r="Z7">
        <v>10</v>
      </c>
      <c r="AA7">
        <v>0</v>
      </c>
      <c r="AD7">
        <v>0</v>
      </c>
      <c r="AE7">
        <v>10</v>
      </c>
      <c r="AF7">
        <v>10</v>
      </c>
      <c r="AG7" s="2">
        <f>AF7/AE7</f>
        <v>1</v>
      </c>
    </row>
    <row r="8" spans="1:33" x14ac:dyDescent="0.25">
      <c r="A8">
        <v>366663</v>
      </c>
      <c r="B8">
        <v>16</v>
      </c>
      <c r="C8" t="s">
        <v>64</v>
      </c>
      <c r="D8">
        <v>2</v>
      </c>
      <c r="E8" t="s">
        <v>34</v>
      </c>
      <c r="F8" t="s">
        <v>71</v>
      </c>
      <c r="G8">
        <v>77</v>
      </c>
      <c r="H8" t="s">
        <v>51</v>
      </c>
      <c r="I8" t="s">
        <v>37</v>
      </c>
      <c r="J8" t="s">
        <v>34</v>
      </c>
      <c r="K8" t="s">
        <v>38</v>
      </c>
      <c r="L8" t="s">
        <v>52</v>
      </c>
      <c r="M8" t="s">
        <v>40</v>
      </c>
      <c r="O8">
        <v>0</v>
      </c>
      <c r="P8">
        <v>0</v>
      </c>
      <c r="Q8">
        <v>0</v>
      </c>
      <c r="R8">
        <v>0</v>
      </c>
      <c r="S8">
        <v>0</v>
      </c>
      <c r="T8">
        <v>7</v>
      </c>
      <c r="U8">
        <v>2</v>
      </c>
      <c r="V8">
        <v>7</v>
      </c>
      <c r="W8">
        <v>0</v>
      </c>
      <c r="X8">
        <v>0</v>
      </c>
      <c r="Y8">
        <v>0</v>
      </c>
      <c r="Z8">
        <v>7</v>
      </c>
      <c r="AA8">
        <v>0</v>
      </c>
      <c r="AD8">
        <v>0</v>
      </c>
      <c r="AE8">
        <v>7</v>
      </c>
      <c r="AF8">
        <v>7</v>
      </c>
      <c r="AG8" s="2">
        <f>AF8/AE8</f>
        <v>1</v>
      </c>
    </row>
    <row r="9" spans="1:33" x14ac:dyDescent="0.25">
      <c r="A9">
        <v>366648</v>
      </c>
      <c r="B9">
        <v>1</v>
      </c>
      <c r="C9" t="s">
        <v>33</v>
      </c>
      <c r="D9">
        <v>3</v>
      </c>
      <c r="E9" t="s">
        <v>34</v>
      </c>
      <c r="F9" t="s">
        <v>35</v>
      </c>
      <c r="G9">
        <v>2</v>
      </c>
      <c r="H9" t="s">
        <v>36</v>
      </c>
      <c r="I9" t="s">
        <v>37</v>
      </c>
      <c r="J9" t="s">
        <v>34</v>
      </c>
      <c r="K9" t="s">
        <v>38</v>
      </c>
      <c r="L9" t="s">
        <v>39</v>
      </c>
      <c r="M9" t="s">
        <v>40</v>
      </c>
      <c r="N9" t="s">
        <v>41</v>
      </c>
      <c r="O9">
        <v>130</v>
      </c>
      <c r="P9">
        <v>31</v>
      </c>
      <c r="Q9">
        <v>0</v>
      </c>
      <c r="R9">
        <v>0</v>
      </c>
      <c r="S9">
        <v>0</v>
      </c>
      <c r="T9">
        <v>15</v>
      </c>
      <c r="U9">
        <v>0</v>
      </c>
      <c r="V9">
        <v>0</v>
      </c>
      <c r="W9">
        <v>0</v>
      </c>
      <c r="X9">
        <v>0</v>
      </c>
      <c r="Y9">
        <v>0</v>
      </c>
      <c r="Z9">
        <v>145</v>
      </c>
      <c r="AA9">
        <v>0</v>
      </c>
      <c r="AD9">
        <v>85</v>
      </c>
      <c r="AE9">
        <v>230</v>
      </c>
      <c r="AF9">
        <v>216</v>
      </c>
      <c r="AG9" s="2">
        <f>AF9/AE9</f>
        <v>0.93913043478260871</v>
      </c>
    </row>
    <row r="10" spans="1:33" x14ac:dyDescent="0.25">
      <c r="A10">
        <v>366664</v>
      </c>
      <c r="B10">
        <v>17</v>
      </c>
      <c r="C10" t="s">
        <v>33</v>
      </c>
      <c r="D10">
        <v>3</v>
      </c>
      <c r="E10" t="s">
        <v>34</v>
      </c>
      <c r="F10" t="s">
        <v>72</v>
      </c>
      <c r="G10">
        <v>78</v>
      </c>
      <c r="H10" t="s">
        <v>36</v>
      </c>
      <c r="I10" t="s">
        <v>37</v>
      </c>
      <c r="J10" t="s">
        <v>34</v>
      </c>
      <c r="K10" t="s">
        <v>38</v>
      </c>
      <c r="L10" t="s">
        <v>39</v>
      </c>
      <c r="M10" t="s">
        <v>40</v>
      </c>
      <c r="N10" t="s">
        <v>41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4</v>
      </c>
      <c r="Y10">
        <v>0</v>
      </c>
      <c r="Z10">
        <v>4</v>
      </c>
      <c r="AA10">
        <v>0</v>
      </c>
      <c r="AD10">
        <v>0</v>
      </c>
      <c r="AE10">
        <v>4</v>
      </c>
      <c r="AF10">
        <v>1</v>
      </c>
      <c r="AG10" s="2">
        <f>AF10/AE10</f>
        <v>0.25</v>
      </c>
    </row>
    <row r="11" spans="1:33" x14ac:dyDescent="0.25">
      <c r="A11">
        <v>366665</v>
      </c>
      <c r="B11">
        <v>18</v>
      </c>
      <c r="C11" t="s">
        <v>33</v>
      </c>
      <c r="D11">
        <v>3</v>
      </c>
      <c r="E11" t="s">
        <v>34</v>
      </c>
      <c r="F11" t="s">
        <v>73</v>
      </c>
      <c r="G11">
        <v>79</v>
      </c>
      <c r="H11" t="s">
        <v>36</v>
      </c>
      <c r="I11" t="s">
        <v>37</v>
      </c>
      <c r="J11" t="s">
        <v>34</v>
      </c>
      <c r="K11" t="s">
        <v>38</v>
      </c>
      <c r="L11" t="s">
        <v>39</v>
      </c>
      <c r="M11" t="s">
        <v>40</v>
      </c>
      <c r="N11" t="s">
        <v>41</v>
      </c>
      <c r="O11">
        <v>0</v>
      </c>
      <c r="P11">
        <v>0</v>
      </c>
      <c r="Q11">
        <v>0</v>
      </c>
      <c r="R11">
        <v>0</v>
      </c>
      <c r="S11">
        <v>0</v>
      </c>
      <c r="T11">
        <v>101</v>
      </c>
      <c r="U11">
        <v>0</v>
      </c>
      <c r="V11">
        <v>0</v>
      </c>
      <c r="W11">
        <v>0</v>
      </c>
      <c r="X11">
        <v>0</v>
      </c>
      <c r="Y11">
        <v>0</v>
      </c>
      <c r="Z11">
        <v>101</v>
      </c>
      <c r="AA11">
        <v>0</v>
      </c>
      <c r="AD11">
        <v>53</v>
      </c>
      <c r="AE11">
        <v>154</v>
      </c>
      <c r="AF11">
        <v>153</v>
      </c>
      <c r="AG11" s="2">
        <f>AF11/AE11</f>
        <v>0.99350649350649356</v>
      </c>
    </row>
    <row r="12" spans="1:33" x14ac:dyDescent="0.25">
      <c r="A12">
        <v>366666</v>
      </c>
      <c r="B12">
        <v>19</v>
      </c>
      <c r="C12" t="s">
        <v>33</v>
      </c>
      <c r="D12">
        <v>3</v>
      </c>
      <c r="E12" t="s">
        <v>34</v>
      </c>
      <c r="F12" t="s">
        <v>74</v>
      </c>
      <c r="G12">
        <v>80</v>
      </c>
      <c r="H12" t="s">
        <v>57</v>
      </c>
      <c r="I12" t="s">
        <v>37</v>
      </c>
      <c r="J12" t="s">
        <v>34</v>
      </c>
      <c r="K12" t="s">
        <v>38</v>
      </c>
      <c r="L12" t="s">
        <v>39</v>
      </c>
      <c r="M12" t="s">
        <v>40</v>
      </c>
      <c r="O12">
        <v>0</v>
      </c>
      <c r="P12">
        <v>0</v>
      </c>
      <c r="Q12">
        <v>0</v>
      </c>
      <c r="R12">
        <v>0</v>
      </c>
      <c r="S12">
        <v>0</v>
      </c>
      <c r="T12">
        <v>42</v>
      </c>
      <c r="U12">
        <v>0</v>
      </c>
      <c r="V12">
        <v>0</v>
      </c>
      <c r="W12">
        <v>0</v>
      </c>
      <c r="X12">
        <v>0</v>
      </c>
      <c r="Y12">
        <v>0</v>
      </c>
      <c r="Z12">
        <v>42</v>
      </c>
      <c r="AA12">
        <v>0</v>
      </c>
      <c r="AD12">
        <v>0</v>
      </c>
      <c r="AE12">
        <v>42</v>
      </c>
      <c r="AF12">
        <v>33</v>
      </c>
      <c r="AG12" s="2">
        <f>AF12/AE12</f>
        <v>0.7857142857142857</v>
      </c>
    </row>
    <row r="13" spans="1:33" x14ac:dyDescent="0.25">
      <c r="A13">
        <v>366667</v>
      </c>
      <c r="B13">
        <v>20</v>
      </c>
      <c r="C13" t="s">
        <v>33</v>
      </c>
      <c r="D13">
        <v>3</v>
      </c>
      <c r="E13" t="s">
        <v>34</v>
      </c>
      <c r="F13" t="s">
        <v>75</v>
      </c>
      <c r="G13">
        <v>83</v>
      </c>
      <c r="H13" t="s">
        <v>63</v>
      </c>
      <c r="I13" t="s">
        <v>37</v>
      </c>
      <c r="J13" t="s">
        <v>34</v>
      </c>
      <c r="K13" t="s">
        <v>38</v>
      </c>
      <c r="L13" t="s">
        <v>39</v>
      </c>
      <c r="M13" t="s">
        <v>40</v>
      </c>
      <c r="O13">
        <v>0</v>
      </c>
      <c r="P13">
        <v>0</v>
      </c>
      <c r="Q13">
        <v>0</v>
      </c>
      <c r="R13">
        <v>0</v>
      </c>
      <c r="S13">
        <v>0</v>
      </c>
      <c r="T13">
        <v>8</v>
      </c>
      <c r="U13">
        <v>0</v>
      </c>
      <c r="V13">
        <v>0</v>
      </c>
      <c r="W13">
        <v>0</v>
      </c>
      <c r="X13">
        <v>0</v>
      </c>
      <c r="Y13">
        <v>0</v>
      </c>
      <c r="Z13">
        <v>8</v>
      </c>
      <c r="AA13">
        <v>0</v>
      </c>
      <c r="AD13">
        <v>0</v>
      </c>
      <c r="AE13">
        <v>8</v>
      </c>
      <c r="AF13">
        <v>17</v>
      </c>
      <c r="AG13" s="2">
        <f>AF13/AE13</f>
        <v>2.125</v>
      </c>
    </row>
    <row r="14" spans="1:33" x14ac:dyDescent="0.25">
      <c r="A14">
        <v>366650</v>
      </c>
      <c r="B14">
        <v>3</v>
      </c>
      <c r="C14" t="s">
        <v>47</v>
      </c>
      <c r="D14">
        <v>4</v>
      </c>
      <c r="E14" t="s">
        <v>34</v>
      </c>
      <c r="F14" t="s">
        <v>48</v>
      </c>
      <c r="G14">
        <v>7</v>
      </c>
      <c r="H14" t="s">
        <v>36</v>
      </c>
      <c r="I14" t="s">
        <v>37</v>
      </c>
      <c r="J14" t="s">
        <v>34</v>
      </c>
      <c r="K14" t="s">
        <v>38</v>
      </c>
      <c r="L14" t="s">
        <v>39</v>
      </c>
      <c r="M14" t="s">
        <v>40</v>
      </c>
      <c r="N14" t="s">
        <v>41</v>
      </c>
      <c r="O14">
        <v>0</v>
      </c>
      <c r="P14">
        <v>0</v>
      </c>
      <c r="Q14">
        <v>0</v>
      </c>
      <c r="R14">
        <v>0</v>
      </c>
      <c r="S14">
        <v>0</v>
      </c>
      <c r="T14">
        <v>2</v>
      </c>
      <c r="U14">
        <v>0</v>
      </c>
      <c r="V14">
        <v>0</v>
      </c>
      <c r="W14">
        <v>2</v>
      </c>
      <c r="X14">
        <v>2</v>
      </c>
      <c r="Y14">
        <v>0</v>
      </c>
      <c r="Z14">
        <v>4</v>
      </c>
      <c r="AA14">
        <v>0</v>
      </c>
      <c r="AD14">
        <v>0</v>
      </c>
      <c r="AE14">
        <v>4</v>
      </c>
      <c r="AF14">
        <v>0</v>
      </c>
      <c r="AG14" s="2">
        <f>AF14/AE14</f>
        <v>0</v>
      </c>
    </row>
    <row r="15" spans="1:33" x14ac:dyDescent="0.25">
      <c r="A15">
        <v>366686</v>
      </c>
      <c r="B15">
        <v>39</v>
      </c>
      <c r="C15" t="s">
        <v>47</v>
      </c>
      <c r="D15">
        <v>4</v>
      </c>
      <c r="E15" t="s">
        <v>34</v>
      </c>
      <c r="F15" t="s">
        <v>101</v>
      </c>
      <c r="G15">
        <v>1158</v>
      </c>
      <c r="H15" t="s">
        <v>44</v>
      </c>
      <c r="I15" t="s">
        <v>37</v>
      </c>
      <c r="J15" t="s">
        <v>34</v>
      </c>
      <c r="K15" t="s">
        <v>38</v>
      </c>
      <c r="L15" t="s">
        <v>52</v>
      </c>
      <c r="M15" t="s">
        <v>40</v>
      </c>
      <c r="O15">
        <v>10</v>
      </c>
      <c r="P15">
        <v>4</v>
      </c>
      <c r="Q15">
        <v>0</v>
      </c>
      <c r="R15">
        <v>0</v>
      </c>
      <c r="S15">
        <v>10</v>
      </c>
      <c r="T15">
        <v>2</v>
      </c>
      <c r="U15">
        <v>0</v>
      </c>
      <c r="V15">
        <v>0</v>
      </c>
      <c r="W15">
        <v>2</v>
      </c>
      <c r="X15">
        <v>0</v>
      </c>
      <c r="Y15">
        <v>0</v>
      </c>
      <c r="Z15">
        <v>12</v>
      </c>
      <c r="AA15">
        <v>0</v>
      </c>
      <c r="AD15">
        <v>0</v>
      </c>
      <c r="AE15">
        <v>12</v>
      </c>
      <c r="AF15">
        <v>12</v>
      </c>
      <c r="AG15" s="2">
        <f>AF15/AE15</f>
        <v>1</v>
      </c>
    </row>
    <row r="16" spans="1:33" x14ac:dyDescent="0.25">
      <c r="A16">
        <v>366688</v>
      </c>
      <c r="B16">
        <v>41</v>
      </c>
      <c r="C16" t="s">
        <v>47</v>
      </c>
      <c r="D16">
        <v>4</v>
      </c>
      <c r="E16" t="s">
        <v>34</v>
      </c>
      <c r="F16" t="s">
        <v>103</v>
      </c>
      <c r="G16">
        <v>1187</v>
      </c>
      <c r="H16" t="s">
        <v>63</v>
      </c>
      <c r="I16" t="s">
        <v>37</v>
      </c>
      <c r="J16" t="s">
        <v>34</v>
      </c>
      <c r="K16" t="s">
        <v>38</v>
      </c>
      <c r="L16" t="s">
        <v>52</v>
      </c>
      <c r="M16" t="s">
        <v>40</v>
      </c>
      <c r="O16">
        <v>2</v>
      </c>
      <c r="P16">
        <v>1</v>
      </c>
      <c r="Q16">
        <v>0</v>
      </c>
      <c r="R16">
        <v>0</v>
      </c>
      <c r="S16">
        <v>2</v>
      </c>
      <c r="T16">
        <v>4</v>
      </c>
      <c r="U16">
        <v>0</v>
      </c>
      <c r="V16">
        <v>0</v>
      </c>
      <c r="W16">
        <v>4</v>
      </c>
      <c r="X16">
        <v>0</v>
      </c>
      <c r="Y16">
        <v>0</v>
      </c>
      <c r="Z16">
        <v>6</v>
      </c>
      <c r="AA16">
        <v>0</v>
      </c>
      <c r="AD16">
        <v>0</v>
      </c>
      <c r="AE16">
        <v>6</v>
      </c>
      <c r="AF16">
        <v>6</v>
      </c>
      <c r="AG16" s="2">
        <f>AF16/AE16</f>
        <v>1</v>
      </c>
    </row>
    <row r="17" spans="1:33" x14ac:dyDescent="0.25">
      <c r="A17">
        <v>366649</v>
      </c>
      <c r="B17">
        <v>2</v>
      </c>
      <c r="C17" t="s">
        <v>42</v>
      </c>
      <c r="D17">
        <v>6</v>
      </c>
      <c r="E17" t="s">
        <v>34</v>
      </c>
      <c r="F17" t="s">
        <v>43</v>
      </c>
      <c r="G17">
        <v>3</v>
      </c>
      <c r="H17" t="s">
        <v>44</v>
      </c>
      <c r="I17" t="s">
        <v>37</v>
      </c>
      <c r="J17" t="s">
        <v>34</v>
      </c>
      <c r="K17" t="s">
        <v>45</v>
      </c>
      <c r="L17" t="s">
        <v>46</v>
      </c>
      <c r="M17" t="s">
        <v>40</v>
      </c>
      <c r="O17">
        <v>42</v>
      </c>
      <c r="P17">
        <v>12</v>
      </c>
      <c r="Q17">
        <v>0</v>
      </c>
      <c r="R17">
        <v>0</v>
      </c>
      <c r="S17">
        <v>4</v>
      </c>
      <c r="T17">
        <v>5</v>
      </c>
      <c r="U17">
        <v>0</v>
      </c>
      <c r="V17">
        <v>0</v>
      </c>
      <c r="W17">
        <v>1</v>
      </c>
      <c r="X17">
        <v>0</v>
      </c>
      <c r="Y17">
        <v>0</v>
      </c>
      <c r="Z17">
        <v>47</v>
      </c>
      <c r="AA17">
        <v>0</v>
      </c>
      <c r="AD17">
        <v>0</v>
      </c>
      <c r="AE17">
        <v>47</v>
      </c>
      <c r="AF17">
        <v>47</v>
      </c>
      <c r="AG17" s="2">
        <f>AF17/AE17</f>
        <v>1</v>
      </c>
    </row>
    <row r="18" spans="1:33" x14ac:dyDescent="0.25">
      <c r="A18">
        <v>366652</v>
      </c>
      <c r="B18">
        <v>5</v>
      </c>
      <c r="C18" t="s">
        <v>53</v>
      </c>
      <c r="D18">
        <v>8</v>
      </c>
      <c r="E18" t="s">
        <v>34</v>
      </c>
      <c r="F18" t="s">
        <v>54</v>
      </c>
      <c r="G18">
        <v>21</v>
      </c>
      <c r="H18" t="s">
        <v>36</v>
      </c>
      <c r="I18" t="s">
        <v>37</v>
      </c>
      <c r="J18" t="s">
        <v>34</v>
      </c>
      <c r="K18" t="s">
        <v>38</v>
      </c>
      <c r="L18" t="s">
        <v>39</v>
      </c>
      <c r="M18" t="s">
        <v>40</v>
      </c>
      <c r="N18" t="s">
        <v>41</v>
      </c>
      <c r="O18">
        <v>0</v>
      </c>
      <c r="P18">
        <v>0</v>
      </c>
      <c r="Q18">
        <v>0</v>
      </c>
      <c r="R18">
        <v>0</v>
      </c>
      <c r="S18">
        <v>0</v>
      </c>
      <c r="T18">
        <v>8</v>
      </c>
      <c r="U18">
        <v>0</v>
      </c>
      <c r="V18">
        <v>0</v>
      </c>
      <c r="W18">
        <v>0</v>
      </c>
      <c r="X18">
        <v>0</v>
      </c>
      <c r="Y18">
        <v>0</v>
      </c>
      <c r="Z18">
        <v>8</v>
      </c>
      <c r="AA18">
        <v>0</v>
      </c>
      <c r="AD18">
        <v>0</v>
      </c>
      <c r="AE18">
        <v>8</v>
      </c>
      <c r="AF18">
        <v>5</v>
      </c>
      <c r="AG18" s="2">
        <f>AF18/AE18</f>
        <v>0.625</v>
      </c>
    </row>
    <row r="19" spans="1:33" x14ac:dyDescent="0.25">
      <c r="A19">
        <v>366653</v>
      </c>
      <c r="B19">
        <v>6</v>
      </c>
      <c r="C19" t="s">
        <v>55</v>
      </c>
      <c r="D19">
        <v>9</v>
      </c>
      <c r="E19" t="s">
        <v>34</v>
      </c>
      <c r="F19" t="s">
        <v>56</v>
      </c>
      <c r="G19">
        <v>23</v>
      </c>
      <c r="H19" t="s">
        <v>57</v>
      </c>
      <c r="I19" t="s">
        <v>37</v>
      </c>
      <c r="J19" t="s">
        <v>34</v>
      </c>
      <c r="K19" t="s">
        <v>38</v>
      </c>
      <c r="L19" t="s">
        <v>52</v>
      </c>
      <c r="M19" t="s">
        <v>40</v>
      </c>
      <c r="O19">
        <v>17</v>
      </c>
      <c r="P19">
        <v>8</v>
      </c>
      <c r="Q19">
        <v>0</v>
      </c>
      <c r="R19">
        <v>0</v>
      </c>
      <c r="S19">
        <v>0</v>
      </c>
      <c r="T19">
        <v>30</v>
      </c>
      <c r="U19">
        <v>0</v>
      </c>
      <c r="V19">
        <v>0</v>
      </c>
      <c r="W19">
        <v>0</v>
      </c>
      <c r="X19">
        <v>0</v>
      </c>
      <c r="Y19">
        <v>0</v>
      </c>
      <c r="Z19">
        <v>47</v>
      </c>
      <c r="AA19">
        <v>0</v>
      </c>
      <c r="AD19">
        <v>0</v>
      </c>
      <c r="AE19">
        <v>47</v>
      </c>
      <c r="AF19">
        <v>47</v>
      </c>
      <c r="AG19" s="2">
        <f>AF19/AE19</f>
        <v>1</v>
      </c>
    </row>
    <row r="20" spans="1:33" x14ac:dyDescent="0.25">
      <c r="A20">
        <v>366675</v>
      </c>
      <c r="B20">
        <v>28</v>
      </c>
      <c r="C20" t="s">
        <v>55</v>
      </c>
      <c r="D20">
        <v>9</v>
      </c>
      <c r="E20" t="s">
        <v>34</v>
      </c>
      <c r="F20" t="s">
        <v>87</v>
      </c>
      <c r="G20">
        <v>787</v>
      </c>
      <c r="H20" t="s">
        <v>57</v>
      </c>
      <c r="I20" t="s">
        <v>37</v>
      </c>
      <c r="J20" t="s">
        <v>34</v>
      </c>
      <c r="K20" t="s">
        <v>38</v>
      </c>
      <c r="L20" t="s">
        <v>52</v>
      </c>
      <c r="M20" t="s">
        <v>40</v>
      </c>
      <c r="O20">
        <v>6</v>
      </c>
      <c r="P20">
        <v>3</v>
      </c>
      <c r="Q20">
        <v>0</v>
      </c>
      <c r="R20">
        <v>0</v>
      </c>
      <c r="S20">
        <v>0</v>
      </c>
      <c r="T20">
        <v>11</v>
      </c>
      <c r="U20">
        <v>0</v>
      </c>
      <c r="V20">
        <v>0</v>
      </c>
      <c r="W20">
        <v>0</v>
      </c>
      <c r="X20">
        <v>0</v>
      </c>
      <c r="Y20">
        <v>0</v>
      </c>
      <c r="Z20">
        <v>17</v>
      </c>
      <c r="AA20">
        <v>0</v>
      </c>
      <c r="AD20">
        <v>0</v>
      </c>
      <c r="AE20">
        <v>17</v>
      </c>
      <c r="AF20">
        <v>18</v>
      </c>
      <c r="AG20" s="2">
        <f>AF20/AE20</f>
        <v>1.0588235294117647</v>
      </c>
    </row>
    <row r="21" spans="1:33" x14ac:dyDescent="0.25">
      <c r="A21">
        <v>366677</v>
      </c>
      <c r="B21">
        <v>30</v>
      </c>
      <c r="C21" t="s">
        <v>55</v>
      </c>
      <c r="D21">
        <v>9</v>
      </c>
      <c r="E21" t="s">
        <v>34</v>
      </c>
      <c r="F21" t="s">
        <v>89</v>
      </c>
      <c r="G21">
        <v>933</v>
      </c>
      <c r="H21" t="s">
        <v>57</v>
      </c>
      <c r="I21" t="s">
        <v>37</v>
      </c>
      <c r="J21" t="s">
        <v>34</v>
      </c>
      <c r="K21" t="s">
        <v>38</v>
      </c>
      <c r="L21" t="s">
        <v>52</v>
      </c>
      <c r="M21" t="s">
        <v>40</v>
      </c>
      <c r="O21">
        <v>67</v>
      </c>
      <c r="P21">
        <v>31</v>
      </c>
      <c r="Q21">
        <v>0</v>
      </c>
      <c r="R21">
        <v>0</v>
      </c>
      <c r="S21">
        <v>0</v>
      </c>
      <c r="T21">
        <v>48</v>
      </c>
      <c r="U21">
        <v>0</v>
      </c>
      <c r="V21">
        <v>0</v>
      </c>
      <c r="W21">
        <v>0</v>
      </c>
      <c r="X21">
        <v>0</v>
      </c>
      <c r="Y21">
        <v>0</v>
      </c>
      <c r="Z21">
        <v>115</v>
      </c>
      <c r="AA21">
        <v>0</v>
      </c>
      <c r="AD21">
        <v>0</v>
      </c>
      <c r="AE21">
        <v>115</v>
      </c>
      <c r="AF21">
        <v>113</v>
      </c>
      <c r="AG21" s="2">
        <f>AF21/AE21</f>
        <v>0.9826086956521739</v>
      </c>
    </row>
    <row r="22" spans="1:33" x14ac:dyDescent="0.25">
      <c r="A22">
        <v>366654</v>
      </c>
      <c r="B22">
        <v>7</v>
      </c>
      <c r="C22" t="s">
        <v>58</v>
      </c>
      <c r="D22">
        <v>14</v>
      </c>
      <c r="E22" t="s">
        <v>59</v>
      </c>
      <c r="F22" t="s">
        <v>60</v>
      </c>
      <c r="G22">
        <v>44</v>
      </c>
      <c r="H22" t="s">
        <v>44</v>
      </c>
      <c r="I22" t="s">
        <v>40</v>
      </c>
      <c r="J22" t="s">
        <v>34</v>
      </c>
      <c r="K22" t="s">
        <v>45</v>
      </c>
      <c r="L22" t="s">
        <v>52</v>
      </c>
      <c r="M22" t="s">
        <v>40</v>
      </c>
      <c r="O22">
        <v>22</v>
      </c>
      <c r="P22">
        <v>6</v>
      </c>
      <c r="Q22">
        <v>0</v>
      </c>
      <c r="R22">
        <v>0</v>
      </c>
      <c r="S22">
        <v>0</v>
      </c>
      <c r="T22">
        <v>5</v>
      </c>
      <c r="U22">
        <v>0</v>
      </c>
      <c r="V22">
        <v>0</v>
      </c>
      <c r="W22">
        <v>0</v>
      </c>
      <c r="X22">
        <v>0</v>
      </c>
      <c r="Y22">
        <v>0</v>
      </c>
      <c r="Z22">
        <v>27</v>
      </c>
      <c r="AA22">
        <v>0</v>
      </c>
      <c r="AD22">
        <v>0</v>
      </c>
      <c r="AE22">
        <v>27</v>
      </c>
      <c r="AF22">
        <v>27</v>
      </c>
      <c r="AG22" s="2">
        <f>AF22/AE22</f>
        <v>1</v>
      </c>
    </row>
    <row r="23" spans="1:33" x14ac:dyDescent="0.25">
      <c r="A23">
        <v>366655</v>
      </c>
      <c r="B23">
        <v>8</v>
      </c>
      <c r="C23" t="s">
        <v>58</v>
      </c>
      <c r="D23">
        <v>14</v>
      </c>
      <c r="E23" t="s">
        <v>59</v>
      </c>
      <c r="F23" t="s">
        <v>61</v>
      </c>
      <c r="G23">
        <v>45</v>
      </c>
      <c r="H23" t="s">
        <v>36</v>
      </c>
      <c r="I23" t="s">
        <v>40</v>
      </c>
      <c r="J23" t="s">
        <v>34</v>
      </c>
      <c r="K23" t="s">
        <v>45</v>
      </c>
      <c r="L23" t="s">
        <v>46</v>
      </c>
      <c r="M23" t="s">
        <v>40</v>
      </c>
      <c r="N23" t="s">
        <v>41</v>
      </c>
      <c r="O23">
        <v>78</v>
      </c>
      <c r="P23">
        <v>14</v>
      </c>
      <c r="Q23">
        <v>0</v>
      </c>
      <c r="R23">
        <v>0</v>
      </c>
      <c r="S23">
        <v>0</v>
      </c>
      <c r="T23">
        <v>13</v>
      </c>
      <c r="U23">
        <v>0</v>
      </c>
      <c r="V23">
        <v>0</v>
      </c>
      <c r="W23">
        <v>0</v>
      </c>
      <c r="X23">
        <v>0</v>
      </c>
      <c r="Y23">
        <v>0</v>
      </c>
      <c r="Z23">
        <v>91</v>
      </c>
      <c r="AA23">
        <v>0</v>
      </c>
      <c r="AD23">
        <v>0</v>
      </c>
      <c r="AE23">
        <v>91</v>
      </c>
      <c r="AF23">
        <v>54</v>
      </c>
      <c r="AG23" s="2">
        <f>AF23/AE23</f>
        <v>0.59340659340659341</v>
      </c>
    </row>
    <row r="24" spans="1:33" x14ac:dyDescent="0.25">
      <c r="A24">
        <v>366656</v>
      </c>
      <c r="B24">
        <v>9</v>
      </c>
      <c r="C24" t="s">
        <v>58</v>
      </c>
      <c r="D24">
        <v>14</v>
      </c>
      <c r="E24" t="s">
        <v>59</v>
      </c>
      <c r="F24" t="s">
        <v>62</v>
      </c>
      <c r="G24">
        <v>46</v>
      </c>
      <c r="H24" t="s">
        <v>63</v>
      </c>
      <c r="I24" t="s">
        <v>40</v>
      </c>
      <c r="J24" t="s">
        <v>34</v>
      </c>
      <c r="K24" t="s">
        <v>45</v>
      </c>
      <c r="L24" t="s">
        <v>46</v>
      </c>
      <c r="M24" t="s">
        <v>40</v>
      </c>
      <c r="O24">
        <v>70</v>
      </c>
      <c r="P24">
        <v>14</v>
      </c>
      <c r="Q24">
        <v>0</v>
      </c>
      <c r="R24">
        <v>0</v>
      </c>
      <c r="S24">
        <v>0</v>
      </c>
      <c r="T24">
        <v>6</v>
      </c>
      <c r="U24">
        <v>0</v>
      </c>
      <c r="V24">
        <v>0</v>
      </c>
      <c r="W24">
        <v>0</v>
      </c>
      <c r="X24">
        <v>0</v>
      </c>
      <c r="Y24">
        <v>0</v>
      </c>
      <c r="Z24">
        <v>76</v>
      </c>
      <c r="AA24">
        <v>0</v>
      </c>
      <c r="AD24">
        <v>0</v>
      </c>
      <c r="AE24">
        <v>76</v>
      </c>
      <c r="AF24">
        <v>52</v>
      </c>
      <c r="AG24" s="2">
        <f>AF24/AE24</f>
        <v>0.68421052631578949</v>
      </c>
    </row>
    <row r="25" spans="1:33" x14ac:dyDescent="0.25">
      <c r="A25">
        <v>366673</v>
      </c>
      <c r="B25">
        <v>26</v>
      </c>
      <c r="C25" t="s">
        <v>58</v>
      </c>
      <c r="D25">
        <v>14</v>
      </c>
      <c r="E25" t="s">
        <v>59</v>
      </c>
      <c r="F25" t="s">
        <v>84</v>
      </c>
      <c r="G25">
        <v>689</v>
      </c>
      <c r="H25" t="s">
        <v>44</v>
      </c>
      <c r="I25" t="s">
        <v>40</v>
      </c>
      <c r="J25" t="s">
        <v>34</v>
      </c>
      <c r="K25" t="s">
        <v>45</v>
      </c>
      <c r="L25" t="s">
        <v>52</v>
      </c>
      <c r="M25" t="s">
        <v>40</v>
      </c>
      <c r="O25">
        <v>6</v>
      </c>
      <c r="P25">
        <v>2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6</v>
      </c>
      <c r="AA25">
        <v>0</v>
      </c>
      <c r="AD25">
        <v>0</v>
      </c>
      <c r="AE25">
        <v>6</v>
      </c>
      <c r="AF25">
        <v>6</v>
      </c>
      <c r="AG25" s="2">
        <f>AF25/AE25</f>
        <v>1</v>
      </c>
    </row>
    <row r="26" spans="1:33" x14ac:dyDescent="0.25">
      <c r="A26">
        <v>366676</v>
      </c>
      <c r="B26">
        <v>29</v>
      </c>
      <c r="C26" t="s">
        <v>58</v>
      </c>
      <c r="D26">
        <v>14</v>
      </c>
      <c r="E26" t="s">
        <v>59</v>
      </c>
      <c r="F26" t="s">
        <v>88</v>
      </c>
      <c r="G26">
        <v>888</v>
      </c>
      <c r="H26" t="s">
        <v>44</v>
      </c>
      <c r="I26" t="s">
        <v>40</v>
      </c>
      <c r="J26" t="s">
        <v>34</v>
      </c>
      <c r="K26" t="s">
        <v>45</v>
      </c>
      <c r="L26" t="s">
        <v>52</v>
      </c>
      <c r="M26" t="s">
        <v>40</v>
      </c>
      <c r="O26">
        <v>38</v>
      </c>
      <c r="P26">
        <v>12</v>
      </c>
      <c r="Q26">
        <v>0</v>
      </c>
      <c r="R26">
        <v>0</v>
      </c>
      <c r="S26">
        <v>0</v>
      </c>
      <c r="T26">
        <v>4</v>
      </c>
      <c r="U26">
        <v>0</v>
      </c>
      <c r="V26">
        <v>0</v>
      </c>
      <c r="W26">
        <v>0</v>
      </c>
      <c r="X26">
        <v>0</v>
      </c>
      <c r="Y26">
        <v>0</v>
      </c>
      <c r="Z26">
        <v>42</v>
      </c>
      <c r="AA26">
        <v>0</v>
      </c>
      <c r="AD26">
        <v>0</v>
      </c>
      <c r="AE26">
        <v>42</v>
      </c>
      <c r="AF26">
        <v>42</v>
      </c>
      <c r="AG26" s="2">
        <f>AF26/AE26</f>
        <v>1</v>
      </c>
    </row>
    <row r="27" spans="1:33" x14ac:dyDescent="0.25">
      <c r="A27">
        <v>366668</v>
      </c>
      <c r="B27">
        <v>21</v>
      </c>
      <c r="C27" t="s">
        <v>76</v>
      </c>
      <c r="D27">
        <v>18</v>
      </c>
      <c r="E27" t="s">
        <v>34</v>
      </c>
      <c r="F27" t="s">
        <v>77</v>
      </c>
      <c r="G27">
        <v>116</v>
      </c>
      <c r="H27" t="s">
        <v>51</v>
      </c>
      <c r="I27" t="s">
        <v>37</v>
      </c>
      <c r="J27" t="s">
        <v>34</v>
      </c>
      <c r="K27" t="s">
        <v>38</v>
      </c>
      <c r="L27" t="s">
        <v>52</v>
      </c>
      <c r="M27" t="s">
        <v>40</v>
      </c>
      <c r="O27">
        <v>10</v>
      </c>
      <c r="P27">
        <v>5</v>
      </c>
      <c r="Q27">
        <v>10</v>
      </c>
      <c r="R27">
        <v>0</v>
      </c>
      <c r="S27">
        <v>0</v>
      </c>
      <c r="T27">
        <v>20</v>
      </c>
      <c r="U27">
        <v>20</v>
      </c>
      <c r="V27">
        <v>0</v>
      </c>
      <c r="W27">
        <v>0</v>
      </c>
      <c r="X27">
        <v>0</v>
      </c>
      <c r="Y27">
        <v>0</v>
      </c>
      <c r="Z27">
        <v>30</v>
      </c>
      <c r="AA27">
        <v>0</v>
      </c>
      <c r="AD27">
        <v>0</v>
      </c>
      <c r="AE27">
        <v>30</v>
      </c>
      <c r="AF27">
        <v>32</v>
      </c>
      <c r="AG27" s="2">
        <f>AF27/AE27</f>
        <v>1.0666666666666667</v>
      </c>
    </row>
    <row r="28" spans="1:33" x14ac:dyDescent="0.25">
      <c r="A28">
        <v>366669</v>
      </c>
      <c r="B28">
        <v>22</v>
      </c>
      <c r="C28" t="s">
        <v>76</v>
      </c>
      <c r="D28">
        <v>18</v>
      </c>
      <c r="E28" t="s">
        <v>34</v>
      </c>
      <c r="F28" t="s">
        <v>78</v>
      </c>
      <c r="G28">
        <v>127</v>
      </c>
      <c r="H28" t="s">
        <v>63</v>
      </c>
      <c r="I28" t="s">
        <v>37</v>
      </c>
      <c r="J28" t="s">
        <v>34</v>
      </c>
      <c r="K28" t="s">
        <v>38</v>
      </c>
      <c r="L28" t="s">
        <v>46</v>
      </c>
      <c r="M28" t="s">
        <v>40</v>
      </c>
      <c r="O28">
        <v>0</v>
      </c>
      <c r="P28">
        <v>0</v>
      </c>
      <c r="Q28">
        <v>0</v>
      </c>
      <c r="R28">
        <v>0</v>
      </c>
      <c r="S28">
        <v>0</v>
      </c>
      <c r="T28">
        <v>15</v>
      </c>
      <c r="U28">
        <v>0</v>
      </c>
      <c r="V28">
        <v>0</v>
      </c>
      <c r="W28">
        <v>0</v>
      </c>
      <c r="X28">
        <v>0</v>
      </c>
      <c r="Y28">
        <v>0</v>
      </c>
      <c r="Z28">
        <v>15</v>
      </c>
      <c r="AA28">
        <v>0</v>
      </c>
      <c r="AD28">
        <v>0</v>
      </c>
      <c r="AE28">
        <v>15</v>
      </c>
      <c r="AF28">
        <v>9</v>
      </c>
      <c r="AG28" s="2">
        <f>AF28/AE28</f>
        <v>0.6</v>
      </c>
    </row>
    <row r="29" spans="1:33" x14ac:dyDescent="0.25">
      <c r="A29">
        <v>366685</v>
      </c>
      <c r="B29">
        <v>38</v>
      </c>
      <c r="C29" t="s">
        <v>76</v>
      </c>
      <c r="D29">
        <v>18</v>
      </c>
      <c r="E29" t="s">
        <v>34</v>
      </c>
      <c r="F29" t="s">
        <v>100</v>
      </c>
      <c r="G29">
        <v>1103</v>
      </c>
      <c r="H29" t="s">
        <v>36</v>
      </c>
      <c r="I29" t="s">
        <v>37</v>
      </c>
      <c r="J29" t="s">
        <v>34</v>
      </c>
      <c r="K29" t="s">
        <v>38</v>
      </c>
      <c r="L29" t="s">
        <v>39</v>
      </c>
      <c r="M29" t="s">
        <v>40</v>
      </c>
      <c r="N29" t="s">
        <v>41</v>
      </c>
      <c r="O29">
        <v>0</v>
      </c>
      <c r="P29">
        <v>0</v>
      </c>
      <c r="Q29">
        <v>0</v>
      </c>
      <c r="R29">
        <v>0</v>
      </c>
      <c r="S29">
        <v>0</v>
      </c>
      <c r="T29">
        <v>3</v>
      </c>
      <c r="U29">
        <v>0</v>
      </c>
      <c r="V29">
        <v>0</v>
      </c>
      <c r="W29">
        <v>0</v>
      </c>
      <c r="X29">
        <v>0</v>
      </c>
      <c r="Y29">
        <v>0</v>
      </c>
      <c r="Z29">
        <v>3</v>
      </c>
      <c r="AA29">
        <v>0</v>
      </c>
      <c r="AD29">
        <v>3</v>
      </c>
      <c r="AE29">
        <v>6</v>
      </c>
      <c r="AF29">
        <v>4</v>
      </c>
      <c r="AG29" s="2">
        <f>AF29/AE29</f>
        <v>0.66666666666666663</v>
      </c>
    </row>
    <row r="30" spans="1:33" x14ac:dyDescent="0.25">
      <c r="A30">
        <v>366689</v>
      </c>
      <c r="B30">
        <v>42</v>
      </c>
      <c r="C30" t="s">
        <v>76</v>
      </c>
      <c r="D30">
        <v>18</v>
      </c>
      <c r="E30" t="s">
        <v>34</v>
      </c>
      <c r="F30" t="s">
        <v>104</v>
      </c>
      <c r="G30">
        <v>1192</v>
      </c>
      <c r="H30" t="s">
        <v>44</v>
      </c>
      <c r="I30" t="s">
        <v>37</v>
      </c>
      <c r="J30" t="s">
        <v>34</v>
      </c>
      <c r="K30" t="s">
        <v>38</v>
      </c>
      <c r="L30" t="s">
        <v>52</v>
      </c>
      <c r="M30" t="s">
        <v>40</v>
      </c>
      <c r="O30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D30">
        <v>0</v>
      </c>
      <c r="AE30">
        <v>1</v>
      </c>
      <c r="AF30">
        <v>1</v>
      </c>
      <c r="AG30" s="2">
        <f>AF30/AE30</f>
        <v>1</v>
      </c>
    </row>
    <row r="31" spans="1:33" x14ac:dyDescent="0.25">
      <c r="A31">
        <v>366670</v>
      </c>
      <c r="B31">
        <v>23</v>
      </c>
      <c r="C31" t="s">
        <v>79</v>
      </c>
      <c r="D31">
        <v>22</v>
      </c>
      <c r="E31" t="s">
        <v>34</v>
      </c>
      <c r="F31" t="s">
        <v>80</v>
      </c>
      <c r="G31">
        <v>249</v>
      </c>
      <c r="H31" t="s">
        <v>44</v>
      </c>
      <c r="I31" t="s">
        <v>37</v>
      </c>
      <c r="J31" t="s">
        <v>34</v>
      </c>
      <c r="K31" t="s">
        <v>38</v>
      </c>
      <c r="L31" t="s">
        <v>52</v>
      </c>
      <c r="M31" t="s">
        <v>40</v>
      </c>
      <c r="O31">
        <v>109</v>
      </c>
      <c r="P31">
        <v>33</v>
      </c>
      <c r="Q31">
        <v>0</v>
      </c>
      <c r="R31">
        <v>0</v>
      </c>
      <c r="S31">
        <v>13</v>
      </c>
      <c r="T31">
        <v>2</v>
      </c>
      <c r="U31">
        <v>0</v>
      </c>
      <c r="V31">
        <v>0</v>
      </c>
      <c r="W31">
        <v>0</v>
      </c>
      <c r="X31">
        <v>0</v>
      </c>
      <c r="Y31">
        <v>0</v>
      </c>
      <c r="Z31">
        <v>111</v>
      </c>
      <c r="AA31">
        <v>0</v>
      </c>
      <c r="AD31">
        <v>0</v>
      </c>
      <c r="AE31">
        <v>111</v>
      </c>
      <c r="AF31">
        <v>111</v>
      </c>
      <c r="AG31" s="2">
        <f>AF31/AE31</f>
        <v>1</v>
      </c>
    </row>
    <row r="32" spans="1:33" x14ac:dyDescent="0.25">
      <c r="A32">
        <v>366671</v>
      </c>
      <c r="B32">
        <v>24</v>
      </c>
      <c r="C32" t="s">
        <v>79</v>
      </c>
      <c r="D32">
        <v>22</v>
      </c>
      <c r="E32" t="s">
        <v>34</v>
      </c>
      <c r="F32" t="s">
        <v>81</v>
      </c>
      <c r="G32">
        <v>250</v>
      </c>
      <c r="H32" t="s">
        <v>44</v>
      </c>
      <c r="I32" t="s">
        <v>37</v>
      </c>
      <c r="J32" t="s">
        <v>34</v>
      </c>
      <c r="K32" t="s">
        <v>38</v>
      </c>
      <c r="L32" t="s">
        <v>52</v>
      </c>
      <c r="M32" t="s">
        <v>40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D32">
        <v>0</v>
      </c>
      <c r="AE32">
        <v>1</v>
      </c>
      <c r="AF32">
        <v>1</v>
      </c>
      <c r="AG32" s="2">
        <f>AF32/AE32</f>
        <v>1</v>
      </c>
    </row>
    <row r="33" spans="1:33" x14ac:dyDescent="0.25">
      <c r="A33">
        <v>366651</v>
      </c>
      <c r="B33">
        <v>4</v>
      </c>
      <c r="C33" t="s">
        <v>49</v>
      </c>
      <c r="D33">
        <v>23</v>
      </c>
      <c r="E33" t="s">
        <v>34</v>
      </c>
      <c r="F33" t="s">
        <v>50</v>
      </c>
      <c r="G33">
        <v>15</v>
      </c>
      <c r="H33" t="s">
        <v>51</v>
      </c>
      <c r="I33" t="s">
        <v>37</v>
      </c>
      <c r="J33" t="s">
        <v>34</v>
      </c>
      <c r="K33" t="s">
        <v>38</v>
      </c>
      <c r="L33" t="s">
        <v>52</v>
      </c>
      <c r="M33" t="s">
        <v>40</v>
      </c>
      <c r="O33">
        <v>4</v>
      </c>
      <c r="P33">
        <v>2</v>
      </c>
      <c r="Q33">
        <v>4</v>
      </c>
      <c r="R33">
        <v>4</v>
      </c>
      <c r="S33">
        <v>0</v>
      </c>
      <c r="T33">
        <v>160</v>
      </c>
      <c r="U33">
        <v>160</v>
      </c>
      <c r="V33">
        <v>160</v>
      </c>
      <c r="W33">
        <v>0</v>
      </c>
      <c r="X33">
        <v>0</v>
      </c>
      <c r="Y33">
        <v>0</v>
      </c>
      <c r="Z33">
        <v>164</v>
      </c>
      <c r="AA33">
        <v>0</v>
      </c>
      <c r="AD33">
        <v>0</v>
      </c>
      <c r="AE33">
        <v>164</v>
      </c>
      <c r="AF33">
        <v>137</v>
      </c>
      <c r="AG33" s="2">
        <f>AF33/AE33</f>
        <v>0.83536585365853655</v>
      </c>
    </row>
    <row r="34" spans="1:33" x14ac:dyDescent="0.25">
      <c r="A34">
        <v>366672</v>
      </c>
      <c r="B34">
        <v>25</v>
      </c>
      <c r="C34" t="s">
        <v>82</v>
      </c>
      <c r="D34">
        <v>56</v>
      </c>
      <c r="E34" t="s">
        <v>34</v>
      </c>
      <c r="F34" t="s">
        <v>83</v>
      </c>
      <c r="G34">
        <v>488</v>
      </c>
      <c r="H34" t="s">
        <v>44</v>
      </c>
      <c r="I34" t="s">
        <v>37</v>
      </c>
      <c r="J34" t="s">
        <v>34</v>
      </c>
      <c r="K34" t="s">
        <v>38</v>
      </c>
      <c r="L34" t="s">
        <v>52</v>
      </c>
      <c r="M34" t="s">
        <v>40</v>
      </c>
      <c r="O34">
        <v>3</v>
      </c>
      <c r="P34">
        <v>1</v>
      </c>
      <c r="Q34">
        <v>0</v>
      </c>
      <c r="R34">
        <v>3</v>
      </c>
      <c r="S34">
        <v>0</v>
      </c>
      <c r="T34">
        <v>27</v>
      </c>
      <c r="U34">
        <v>0</v>
      </c>
      <c r="V34">
        <v>27</v>
      </c>
      <c r="W34">
        <v>0</v>
      </c>
      <c r="X34">
        <v>0</v>
      </c>
      <c r="Y34">
        <v>0</v>
      </c>
      <c r="Z34">
        <v>30</v>
      </c>
      <c r="AA34">
        <v>0</v>
      </c>
      <c r="AD34">
        <v>0</v>
      </c>
      <c r="AE34">
        <v>30</v>
      </c>
      <c r="AF34">
        <v>30</v>
      </c>
      <c r="AG34" s="2">
        <f>AF34/AE34</f>
        <v>1</v>
      </c>
    </row>
    <row r="35" spans="1:33" x14ac:dyDescent="0.25">
      <c r="A35">
        <v>366674</v>
      </c>
      <c r="B35">
        <v>27</v>
      </c>
      <c r="C35" t="s">
        <v>85</v>
      </c>
      <c r="D35">
        <v>66</v>
      </c>
      <c r="E35" t="s">
        <v>34</v>
      </c>
      <c r="F35" t="s">
        <v>86</v>
      </c>
      <c r="G35">
        <v>781</v>
      </c>
      <c r="H35" t="s">
        <v>51</v>
      </c>
      <c r="I35" t="s">
        <v>37</v>
      </c>
      <c r="J35" t="s">
        <v>34</v>
      </c>
      <c r="K35" t="s">
        <v>38</v>
      </c>
      <c r="L35" t="s">
        <v>52</v>
      </c>
      <c r="M35" t="s">
        <v>40</v>
      </c>
      <c r="O35">
        <v>4</v>
      </c>
      <c r="P35">
        <v>2</v>
      </c>
      <c r="Q35">
        <v>4</v>
      </c>
      <c r="R35">
        <v>0</v>
      </c>
      <c r="S35">
        <v>0</v>
      </c>
      <c r="T35">
        <v>10</v>
      </c>
      <c r="U35">
        <v>10</v>
      </c>
      <c r="V35">
        <v>0</v>
      </c>
      <c r="W35">
        <v>0</v>
      </c>
      <c r="X35">
        <v>0</v>
      </c>
      <c r="Y35">
        <v>0</v>
      </c>
      <c r="Z35">
        <v>14</v>
      </c>
      <c r="AA35">
        <v>0</v>
      </c>
      <c r="AD35">
        <v>0</v>
      </c>
      <c r="AE35">
        <v>14</v>
      </c>
      <c r="AF35">
        <v>14</v>
      </c>
      <c r="AG35" s="2">
        <f>AF35/AE35</f>
        <v>1</v>
      </c>
    </row>
    <row r="36" spans="1:33" x14ac:dyDescent="0.25">
      <c r="A36">
        <v>366681</v>
      </c>
      <c r="B36">
        <v>34</v>
      </c>
      <c r="C36" t="s">
        <v>94</v>
      </c>
      <c r="D36">
        <v>128</v>
      </c>
      <c r="E36" t="s">
        <v>34</v>
      </c>
      <c r="F36" t="s">
        <v>95</v>
      </c>
      <c r="G36">
        <v>1031</v>
      </c>
      <c r="H36" t="s">
        <v>44</v>
      </c>
      <c r="I36" t="s">
        <v>37</v>
      </c>
      <c r="J36" t="s">
        <v>34</v>
      </c>
      <c r="K36" t="s">
        <v>38</v>
      </c>
      <c r="L36" t="s">
        <v>52</v>
      </c>
      <c r="M36" t="s">
        <v>40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D36">
        <v>0</v>
      </c>
      <c r="AE36">
        <v>0</v>
      </c>
      <c r="AF36">
        <v>0</v>
      </c>
      <c r="AG36" s="2">
        <v>0</v>
      </c>
    </row>
    <row r="37" spans="1:33" x14ac:dyDescent="0.25">
      <c r="A37">
        <v>366682</v>
      </c>
      <c r="B37">
        <v>35</v>
      </c>
      <c r="C37" t="s">
        <v>96</v>
      </c>
      <c r="D37">
        <v>130</v>
      </c>
      <c r="E37" t="s">
        <v>34</v>
      </c>
      <c r="F37" t="s">
        <v>97</v>
      </c>
      <c r="G37">
        <v>1045</v>
      </c>
      <c r="H37" t="s">
        <v>44</v>
      </c>
      <c r="I37" t="s">
        <v>37</v>
      </c>
      <c r="J37" t="s">
        <v>34</v>
      </c>
      <c r="K37" t="s">
        <v>38</v>
      </c>
      <c r="L37" t="s">
        <v>52</v>
      </c>
      <c r="M37" t="s">
        <v>40</v>
      </c>
      <c r="O37">
        <v>30</v>
      </c>
      <c r="P37">
        <v>9</v>
      </c>
      <c r="Q37">
        <v>0</v>
      </c>
      <c r="R37">
        <v>0</v>
      </c>
      <c r="S37">
        <v>0</v>
      </c>
      <c r="T37">
        <v>4</v>
      </c>
      <c r="U37">
        <v>0</v>
      </c>
      <c r="V37">
        <v>0</v>
      </c>
      <c r="W37">
        <v>0</v>
      </c>
      <c r="X37">
        <v>0</v>
      </c>
      <c r="Y37">
        <v>0</v>
      </c>
      <c r="Z37">
        <v>34</v>
      </c>
      <c r="AA37">
        <v>0</v>
      </c>
      <c r="AD37">
        <v>0</v>
      </c>
      <c r="AE37">
        <v>34</v>
      </c>
      <c r="AF37">
        <v>34</v>
      </c>
      <c r="AG37" s="2">
        <f>AF37/AE37</f>
        <v>1</v>
      </c>
    </row>
    <row r="38" spans="1:33" x14ac:dyDescent="0.25">
      <c r="A38">
        <v>366683</v>
      </c>
      <c r="B38">
        <v>36</v>
      </c>
      <c r="C38" t="s">
        <v>96</v>
      </c>
      <c r="D38">
        <v>130</v>
      </c>
      <c r="E38" t="s">
        <v>34</v>
      </c>
      <c r="F38" t="s">
        <v>98</v>
      </c>
      <c r="G38">
        <v>1088</v>
      </c>
      <c r="H38" t="s">
        <v>44</v>
      </c>
      <c r="I38" t="s">
        <v>37</v>
      </c>
      <c r="J38" t="s">
        <v>34</v>
      </c>
      <c r="K38" t="s">
        <v>38</v>
      </c>
      <c r="L38" t="s">
        <v>52</v>
      </c>
      <c r="M38" t="s">
        <v>40</v>
      </c>
      <c r="O38">
        <v>36</v>
      </c>
      <c r="P38">
        <v>9</v>
      </c>
      <c r="Q38">
        <v>0</v>
      </c>
      <c r="R38">
        <v>0</v>
      </c>
      <c r="S38">
        <v>0</v>
      </c>
      <c r="T38">
        <v>8</v>
      </c>
      <c r="U38">
        <v>0</v>
      </c>
      <c r="V38">
        <v>0</v>
      </c>
      <c r="W38">
        <v>0</v>
      </c>
      <c r="X38">
        <v>0</v>
      </c>
      <c r="Y38">
        <v>0</v>
      </c>
      <c r="Z38">
        <v>44</v>
      </c>
      <c r="AA38">
        <v>0</v>
      </c>
      <c r="AD38">
        <v>0</v>
      </c>
      <c r="AE38">
        <v>44</v>
      </c>
      <c r="AF38">
        <v>44</v>
      </c>
      <c r="AG38" s="2">
        <f>AF38/AE38</f>
        <v>1</v>
      </c>
    </row>
    <row r="39" spans="1:33" x14ac:dyDescent="0.25">
      <c r="A39">
        <v>366684</v>
      </c>
      <c r="B39">
        <v>37</v>
      </c>
      <c r="C39" t="s">
        <v>96</v>
      </c>
      <c r="D39">
        <v>130</v>
      </c>
      <c r="E39" t="s">
        <v>34</v>
      </c>
      <c r="F39" t="s">
        <v>99</v>
      </c>
      <c r="G39">
        <v>1095</v>
      </c>
      <c r="H39" t="s">
        <v>44</v>
      </c>
      <c r="I39" t="s">
        <v>37</v>
      </c>
      <c r="J39" t="s">
        <v>34</v>
      </c>
      <c r="K39" t="s">
        <v>38</v>
      </c>
      <c r="L39" t="s">
        <v>52</v>
      </c>
      <c r="M39" t="s">
        <v>40</v>
      </c>
      <c r="O39">
        <v>34</v>
      </c>
      <c r="P39">
        <v>11</v>
      </c>
      <c r="Q39">
        <v>0</v>
      </c>
      <c r="R39">
        <v>0</v>
      </c>
      <c r="S39">
        <v>2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34</v>
      </c>
      <c r="AA39">
        <v>0</v>
      </c>
      <c r="AD39">
        <v>0</v>
      </c>
      <c r="AE39">
        <v>34</v>
      </c>
      <c r="AF39">
        <v>34</v>
      </c>
      <c r="AG39" s="2">
        <f>AF39/AE39</f>
        <v>1</v>
      </c>
    </row>
    <row r="40" spans="1:33" x14ac:dyDescent="0.25">
      <c r="A40">
        <v>366678</v>
      </c>
      <c r="B40">
        <v>31</v>
      </c>
      <c r="C40" t="s">
        <v>90</v>
      </c>
      <c r="D40">
        <v>144</v>
      </c>
      <c r="E40" t="s">
        <v>34</v>
      </c>
      <c r="F40" t="s">
        <v>91</v>
      </c>
      <c r="G40">
        <v>1024</v>
      </c>
      <c r="H40" t="s">
        <v>44</v>
      </c>
      <c r="I40" t="s">
        <v>37</v>
      </c>
      <c r="J40" t="s">
        <v>34</v>
      </c>
      <c r="K40" t="s">
        <v>38</v>
      </c>
      <c r="L40" t="s">
        <v>52</v>
      </c>
      <c r="M40" t="s">
        <v>40</v>
      </c>
      <c r="O40">
        <v>14</v>
      </c>
      <c r="P40">
        <v>3</v>
      </c>
      <c r="Q40">
        <v>0</v>
      </c>
      <c r="R40">
        <v>0</v>
      </c>
      <c r="S40">
        <v>7</v>
      </c>
      <c r="T40">
        <v>2</v>
      </c>
      <c r="U40">
        <v>0</v>
      </c>
      <c r="V40">
        <v>0</v>
      </c>
      <c r="W40">
        <v>2</v>
      </c>
      <c r="X40">
        <v>0</v>
      </c>
      <c r="Y40">
        <v>0</v>
      </c>
      <c r="Z40">
        <v>16</v>
      </c>
      <c r="AA40">
        <v>0</v>
      </c>
      <c r="AD40">
        <v>0</v>
      </c>
      <c r="AE40">
        <v>16</v>
      </c>
      <c r="AF40">
        <v>16</v>
      </c>
      <c r="AG40" s="2">
        <f>AF40/AE40</f>
        <v>1</v>
      </c>
    </row>
    <row r="41" spans="1:33" x14ac:dyDescent="0.25">
      <c r="A41">
        <v>366679</v>
      </c>
      <c r="B41">
        <v>32</v>
      </c>
      <c r="C41" t="s">
        <v>90</v>
      </c>
      <c r="D41">
        <v>144</v>
      </c>
      <c r="E41" t="s">
        <v>34</v>
      </c>
      <c r="F41" t="s">
        <v>92</v>
      </c>
      <c r="G41">
        <v>1025</v>
      </c>
      <c r="H41" t="s">
        <v>63</v>
      </c>
      <c r="I41" t="s">
        <v>37</v>
      </c>
      <c r="J41" t="s">
        <v>34</v>
      </c>
      <c r="K41" t="s">
        <v>38</v>
      </c>
      <c r="L41" t="s">
        <v>52</v>
      </c>
      <c r="M41" t="s">
        <v>40</v>
      </c>
      <c r="O41">
        <v>0</v>
      </c>
      <c r="P41">
        <v>0</v>
      </c>
      <c r="Q41">
        <v>0</v>
      </c>
      <c r="R41">
        <v>0</v>
      </c>
      <c r="S41">
        <v>0</v>
      </c>
      <c r="T41">
        <v>4</v>
      </c>
      <c r="U41">
        <v>0</v>
      </c>
      <c r="V41">
        <v>0</v>
      </c>
      <c r="W41">
        <v>4</v>
      </c>
      <c r="X41">
        <v>0</v>
      </c>
      <c r="Y41">
        <v>0</v>
      </c>
      <c r="Z41">
        <v>4</v>
      </c>
      <c r="AA41">
        <v>0</v>
      </c>
      <c r="AD41">
        <v>0</v>
      </c>
      <c r="AE41">
        <v>4</v>
      </c>
      <c r="AF41">
        <v>4</v>
      </c>
      <c r="AG41" s="2">
        <f>AF41/AE41</f>
        <v>1</v>
      </c>
    </row>
    <row r="42" spans="1:33" x14ac:dyDescent="0.25">
      <c r="A42">
        <v>366680</v>
      </c>
      <c r="B42">
        <v>33</v>
      </c>
      <c r="C42" t="s">
        <v>90</v>
      </c>
      <c r="D42">
        <v>144</v>
      </c>
      <c r="E42" t="s">
        <v>34</v>
      </c>
      <c r="F42" t="s">
        <v>93</v>
      </c>
      <c r="G42">
        <v>1026</v>
      </c>
      <c r="H42" t="s">
        <v>51</v>
      </c>
      <c r="I42" t="s">
        <v>37</v>
      </c>
      <c r="J42" t="s">
        <v>34</v>
      </c>
      <c r="K42" t="s">
        <v>38</v>
      </c>
      <c r="L42" t="s">
        <v>52</v>
      </c>
      <c r="M42" t="s">
        <v>40</v>
      </c>
      <c r="O42">
        <v>6</v>
      </c>
      <c r="P42">
        <v>3</v>
      </c>
      <c r="Q42">
        <v>6</v>
      </c>
      <c r="R42">
        <v>0</v>
      </c>
      <c r="S42">
        <v>6</v>
      </c>
      <c r="T42">
        <v>17</v>
      </c>
      <c r="U42">
        <v>17</v>
      </c>
      <c r="V42">
        <v>0</v>
      </c>
      <c r="W42">
        <v>17</v>
      </c>
      <c r="X42">
        <v>0</v>
      </c>
      <c r="Y42">
        <v>0</v>
      </c>
      <c r="Z42">
        <v>23</v>
      </c>
      <c r="AA42">
        <v>0</v>
      </c>
      <c r="AD42">
        <v>0</v>
      </c>
      <c r="AE42">
        <v>23</v>
      </c>
      <c r="AF42">
        <v>28</v>
      </c>
      <c r="AG42" s="2">
        <f>AF42/AE42</f>
        <v>1.2173913043478262</v>
      </c>
    </row>
    <row r="43" spans="1:33" x14ac:dyDescent="0.25">
      <c r="A43">
        <v>366687</v>
      </c>
      <c r="B43">
        <v>40</v>
      </c>
      <c r="C43" t="s">
        <v>102</v>
      </c>
      <c r="D43">
        <v>161</v>
      </c>
      <c r="E43" t="s">
        <v>34</v>
      </c>
      <c r="F43" t="s">
        <v>102</v>
      </c>
      <c r="G43">
        <v>1175</v>
      </c>
      <c r="H43" t="s">
        <v>51</v>
      </c>
      <c r="I43" t="s">
        <v>37</v>
      </c>
      <c r="J43" t="s">
        <v>34</v>
      </c>
      <c r="K43" t="s">
        <v>38</v>
      </c>
      <c r="L43" t="s">
        <v>46</v>
      </c>
      <c r="M43" t="s">
        <v>40</v>
      </c>
      <c r="O43">
        <v>0</v>
      </c>
      <c r="P43">
        <v>0</v>
      </c>
      <c r="Q43">
        <v>0</v>
      </c>
      <c r="R43">
        <v>0</v>
      </c>
      <c r="S43">
        <v>0</v>
      </c>
      <c r="T43">
        <v>24</v>
      </c>
      <c r="U43">
        <v>24</v>
      </c>
      <c r="V43">
        <v>0</v>
      </c>
      <c r="W43">
        <v>2</v>
      </c>
      <c r="X43">
        <v>0</v>
      </c>
      <c r="Y43">
        <v>0</v>
      </c>
      <c r="Z43">
        <v>24</v>
      </c>
      <c r="AA43">
        <v>0</v>
      </c>
      <c r="AD43">
        <v>0</v>
      </c>
      <c r="AE43">
        <v>24</v>
      </c>
      <c r="AF43">
        <v>2</v>
      </c>
      <c r="AG43" s="2">
        <f>AF43/AE43</f>
        <v>8.3333333333333329E-2</v>
      </c>
    </row>
    <row r="45" spans="1:33" x14ac:dyDescent="0.25">
      <c r="AE45" s="1">
        <v>1594</v>
      </c>
      <c r="AF45" s="1">
        <v>1437</v>
      </c>
      <c r="AG45" s="3">
        <f>AF45/AE45</f>
        <v>0.90150564617314932</v>
      </c>
    </row>
  </sheetData>
  <sheetProtection algorithmName="SHA-512" hashValue="QDu+WK5xNQZIYDPKjYnX8Ic93vWYOnmWiVBOrst65c4YLrU9TrcCYTJtkBi6AUK6s/Bc1YxJtMc9jgSJliaFsw==" saltValue="io9LgYSGpgc6VvH8vMOqyw==" spinCount="100000" sheet="1" objects="1" scenarios="1"/>
  <sortState xmlns:xlrd2="http://schemas.microsoft.com/office/spreadsheetml/2017/richdata2" ref="A2:AG43">
    <sortCondition ref="D2:D43"/>
    <sortCondition ref="G2:G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0643-EC77-4D85-BE20-56FF88EE272C}">
  <dimension ref="A1:AG11"/>
  <sheetViews>
    <sheetView workbookViewId="0">
      <selection sqref="A1:AG9"/>
    </sheetView>
  </sheetViews>
  <sheetFormatPr defaultRowHeight="15" x14ac:dyDescent="0.25"/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366662</v>
      </c>
      <c r="B2">
        <v>15</v>
      </c>
      <c r="C2" t="s">
        <v>64</v>
      </c>
      <c r="D2">
        <v>2</v>
      </c>
      <c r="E2" t="s">
        <v>34</v>
      </c>
      <c r="F2" t="s">
        <v>70</v>
      </c>
      <c r="G2">
        <v>76</v>
      </c>
      <c r="H2" t="s">
        <v>36</v>
      </c>
      <c r="I2" t="s">
        <v>37</v>
      </c>
      <c r="J2" t="s">
        <v>34</v>
      </c>
      <c r="K2" t="s">
        <v>38</v>
      </c>
      <c r="L2" t="s">
        <v>39</v>
      </c>
      <c r="M2" t="s">
        <v>40</v>
      </c>
      <c r="N2" t="s">
        <v>41</v>
      </c>
      <c r="O2">
        <v>0</v>
      </c>
      <c r="P2">
        <v>0</v>
      </c>
      <c r="Q2">
        <v>0</v>
      </c>
      <c r="R2">
        <v>0</v>
      </c>
      <c r="S2">
        <v>0</v>
      </c>
      <c r="T2">
        <v>10</v>
      </c>
      <c r="U2">
        <v>0</v>
      </c>
      <c r="V2">
        <v>10</v>
      </c>
      <c r="W2">
        <v>0</v>
      </c>
      <c r="X2">
        <v>0</v>
      </c>
      <c r="Y2">
        <v>0</v>
      </c>
      <c r="Z2">
        <v>10</v>
      </c>
      <c r="AA2">
        <v>0</v>
      </c>
      <c r="AD2">
        <v>0</v>
      </c>
      <c r="AE2">
        <v>10</v>
      </c>
      <c r="AF2">
        <v>10</v>
      </c>
      <c r="AG2" s="2">
        <f>AF2/AE2</f>
        <v>1</v>
      </c>
    </row>
    <row r="3" spans="1:33" x14ac:dyDescent="0.25">
      <c r="A3">
        <v>366648</v>
      </c>
      <c r="B3">
        <v>1</v>
      </c>
      <c r="C3" t="s">
        <v>33</v>
      </c>
      <c r="D3">
        <v>3</v>
      </c>
      <c r="E3" t="s">
        <v>34</v>
      </c>
      <c r="F3" t="s">
        <v>35</v>
      </c>
      <c r="G3">
        <v>2</v>
      </c>
      <c r="H3" t="s">
        <v>36</v>
      </c>
      <c r="I3" t="s">
        <v>37</v>
      </c>
      <c r="J3" t="s">
        <v>34</v>
      </c>
      <c r="K3" t="s">
        <v>38</v>
      </c>
      <c r="L3" t="s">
        <v>39</v>
      </c>
      <c r="M3" t="s">
        <v>40</v>
      </c>
      <c r="N3" t="s">
        <v>41</v>
      </c>
      <c r="O3">
        <v>130</v>
      </c>
      <c r="P3">
        <v>31</v>
      </c>
      <c r="Q3">
        <v>0</v>
      </c>
      <c r="R3">
        <v>0</v>
      </c>
      <c r="S3">
        <v>0</v>
      </c>
      <c r="T3">
        <v>15</v>
      </c>
      <c r="U3">
        <v>0</v>
      </c>
      <c r="V3">
        <v>0</v>
      </c>
      <c r="W3">
        <v>0</v>
      </c>
      <c r="X3">
        <v>0</v>
      </c>
      <c r="Y3">
        <v>0</v>
      </c>
      <c r="Z3">
        <v>145</v>
      </c>
      <c r="AA3">
        <v>0</v>
      </c>
      <c r="AD3">
        <v>85</v>
      </c>
      <c r="AE3">
        <v>230</v>
      </c>
      <c r="AF3">
        <v>216</v>
      </c>
      <c r="AG3" s="2">
        <f>AF3/AE3</f>
        <v>0.93913043478260871</v>
      </c>
    </row>
    <row r="4" spans="1:33" x14ac:dyDescent="0.25">
      <c r="A4">
        <v>366664</v>
      </c>
      <c r="B4">
        <v>17</v>
      </c>
      <c r="C4" t="s">
        <v>33</v>
      </c>
      <c r="D4">
        <v>3</v>
      </c>
      <c r="E4" t="s">
        <v>34</v>
      </c>
      <c r="F4" t="s">
        <v>72</v>
      </c>
      <c r="G4">
        <v>78</v>
      </c>
      <c r="H4" t="s">
        <v>36</v>
      </c>
      <c r="I4" t="s">
        <v>37</v>
      </c>
      <c r="J4" t="s">
        <v>34</v>
      </c>
      <c r="K4" t="s">
        <v>38</v>
      </c>
      <c r="L4" t="s">
        <v>39</v>
      </c>
      <c r="M4" t="s">
        <v>40</v>
      </c>
      <c r="N4" t="s">
        <v>41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4</v>
      </c>
      <c r="Y4">
        <v>0</v>
      </c>
      <c r="Z4">
        <v>4</v>
      </c>
      <c r="AA4">
        <v>0</v>
      </c>
      <c r="AD4">
        <v>0</v>
      </c>
      <c r="AE4">
        <v>4</v>
      </c>
      <c r="AF4">
        <v>1</v>
      </c>
      <c r="AG4" s="2">
        <f>AF4/AE4</f>
        <v>0.25</v>
      </c>
    </row>
    <row r="5" spans="1:33" x14ac:dyDescent="0.25">
      <c r="A5">
        <v>366665</v>
      </c>
      <c r="B5">
        <v>18</v>
      </c>
      <c r="C5" t="s">
        <v>33</v>
      </c>
      <c r="D5">
        <v>3</v>
      </c>
      <c r="E5" t="s">
        <v>34</v>
      </c>
      <c r="F5" t="s">
        <v>73</v>
      </c>
      <c r="G5">
        <v>79</v>
      </c>
      <c r="H5" t="s">
        <v>36</v>
      </c>
      <c r="I5" t="s">
        <v>37</v>
      </c>
      <c r="J5" t="s">
        <v>34</v>
      </c>
      <c r="K5" t="s">
        <v>38</v>
      </c>
      <c r="L5" t="s">
        <v>39</v>
      </c>
      <c r="M5" t="s">
        <v>40</v>
      </c>
      <c r="N5" t="s">
        <v>41</v>
      </c>
      <c r="O5">
        <v>0</v>
      </c>
      <c r="P5">
        <v>0</v>
      </c>
      <c r="Q5">
        <v>0</v>
      </c>
      <c r="R5">
        <v>0</v>
      </c>
      <c r="S5">
        <v>0</v>
      </c>
      <c r="T5">
        <v>101</v>
      </c>
      <c r="U5">
        <v>0</v>
      </c>
      <c r="V5">
        <v>0</v>
      </c>
      <c r="W5">
        <v>0</v>
      </c>
      <c r="X5">
        <v>0</v>
      </c>
      <c r="Y5">
        <v>0</v>
      </c>
      <c r="Z5">
        <v>101</v>
      </c>
      <c r="AA5">
        <v>0</v>
      </c>
      <c r="AD5">
        <v>53</v>
      </c>
      <c r="AE5">
        <v>154</v>
      </c>
      <c r="AF5">
        <v>153</v>
      </c>
      <c r="AG5" s="2">
        <f>AF5/AE5</f>
        <v>0.99350649350649356</v>
      </c>
    </row>
    <row r="6" spans="1:33" x14ac:dyDescent="0.25">
      <c r="A6">
        <v>366650</v>
      </c>
      <c r="B6">
        <v>3</v>
      </c>
      <c r="C6" t="s">
        <v>47</v>
      </c>
      <c r="D6">
        <v>4</v>
      </c>
      <c r="E6" t="s">
        <v>34</v>
      </c>
      <c r="F6" t="s">
        <v>48</v>
      </c>
      <c r="G6">
        <v>7</v>
      </c>
      <c r="H6" t="s">
        <v>36</v>
      </c>
      <c r="I6" t="s">
        <v>37</v>
      </c>
      <c r="J6" t="s">
        <v>34</v>
      </c>
      <c r="K6" t="s">
        <v>38</v>
      </c>
      <c r="L6" t="s">
        <v>39</v>
      </c>
      <c r="M6" t="s">
        <v>40</v>
      </c>
      <c r="N6" t="s">
        <v>41</v>
      </c>
      <c r="O6">
        <v>0</v>
      </c>
      <c r="P6">
        <v>0</v>
      </c>
      <c r="Q6">
        <v>0</v>
      </c>
      <c r="R6">
        <v>0</v>
      </c>
      <c r="S6">
        <v>0</v>
      </c>
      <c r="T6">
        <v>2</v>
      </c>
      <c r="U6">
        <v>0</v>
      </c>
      <c r="V6">
        <v>0</v>
      </c>
      <c r="W6">
        <v>2</v>
      </c>
      <c r="X6">
        <v>2</v>
      </c>
      <c r="Y6">
        <v>0</v>
      </c>
      <c r="Z6">
        <v>4</v>
      </c>
      <c r="AA6">
        <v>0</v>
      </c>
      <c r="AD6">
        <v>0</v>
      </c>
      <c r="AE6">
        <v>4</v>
      </c>
      <c r="AF6">
        <v>0</v>
      </c>
      <c r="AG6" s="2">
        <f>AF6/AE6</f>
        <v>0</v>
      </c>
    </row>
    <row r="7" spans="1:33" x14ac:dyDescent="0.25">
      <c r="A7">
        <v>366652</v>
      </c>
      <c r="B7">
        <v>5</v>
      </c>
      <c r="C7" t="s">
        <v>53</v>
      </c>
      <c r="D7">
        <v>8</v>
      </c>
      <c r="E7" t="s">
        <v>34</v>
      </c>
      <c r="F7" t="s">
        <v>54</v>
      </c>
      <c r="G7">
        <v>21</v>
      </c>
      <c r="H7" t="s">
        <v>36</v>
      </c>
      <c r="I7" t="s">
        <v>37</v>
      </c>
      <c r="J7" t="s">
        <v>34</v>
      </c>
      <c r="K7" t="s">
        <v>38</v>
      </c>
      <c r="L7" t="s">
        <v>39</v>
      </c>
      <c r="M7" t="s">
        <v>40</v>
      </c>
      <c r="N7" t="s">
        <v>41</v>
      </c>
      <c r="O7">
        <v>0</v>
      </c>
      <c r="P7">
        <v>0</v>
      </c>
      <c r="Q7">
        <v>0</v>
      </c>
      <c r="R7">
        <v>0</v>
      </c>
      <c r="S7">
        <v>0</v>
      </c>
      <c r="T7">
        <v>8</v>
      </c>
      <c r="U7">
        <v>0</v>
      </c>
      <c r="V7">
        <v>0</v>
      </c>
      <c r="W7">
        <v>0</v>
      </c>
      <c r="X7">
        <v>0</v>
      </c>
      <c r="Y7">
        <v>0</v>
      </c>
      <c r="Z7">
        <v>8</v>
      </c>
      <c r="AA7">
        <v>0</v>
      </c>
      <c r="AD7">
        <v>0</v>
      </c>
      <c r="AE7">
        <v>8</v>
      </c>
      <c r="AF7">
        <v>5</v>
      </c>
      <c r="AG7" s="2">
        <f>AF7/AE7</f>
        <v>0.625</v>
      </c>
    </row>
    <row r="8" spans="1:33" x14ac:dyDescent="0.25">
      <c r="A8">
        <v>366655</v>
      </c>
      <c r="B8">
        <v>8</v>
      </c>
      <c r="C8" t="s">
        <v>58</v>
      </c>
      <c r="D8">
        <v>14</v>
      </c>
      <c r="E8" t="s">
        <v>59</v>
      </c>
      <c r="F8" t="s">
        <v>61</v>
      </c>
      <c r="G8">
        <v>45</v>
      </c>
      <c r="H8" t="s">
        <v>36</v>
      </c>
      <c r="I8" t="s">
        <v>40</v>
      </c>
      <c r="J8" t="s">
        <v>34</v>
      </c>
      <c r="K8" t="s">
        <v>45</v>
      </c>
      <c r="L8" t="s">
        <v>46</v>
      </c>
      <c r="M8" t="s">
        <v>40</v>
      </c>
      <c r="N8" t="s">
        <v>41</v>
      </c>
      <c r="O8">
        <v>78</v>
      </c>
      <c r="P8">
        <v>14</v>
      </c>
      <c r="Q8">
        <v>0</v>
      </c>
      <c r="R8">
        <v>0</v>
      </c>
      <c r="S8">
        <v>0</v>
      </c>
      <c r="T8">
        <v>13</v>
      </c>
      <c r="U8">
        <v>0</v>
      </c>
      <c r="V8">
        <v>0</v>
      </c>
      <c r="W8">
        <v>0</v>
      </c>
      <c r="X8">
        <v>0</v>
      </c>
      <c r="Y8">
        <v>0</v>
      </c>
      <c r="Z8">
        <v>91</v>
      </c>
      <c r="AA8">
        <v>0</v>
      </c>
      <c r="AD8">
        <v>0</v>
      </c>
      <c r="AE8">
        <v>91</v>
      </c>
      <c r="AF8">
        <v>54</v>
      </c>
      <c r="AG8" s="2">
        <f>AF8/AE8</f>
        <v>0.59340659340659341</v>
      </c>
    </row>
    <row r="9" spans="1:33" x14ac:dyDescent="0.25">
      <c r="A9">
        <v>366685</v>
      </c>
      <c r="B9">
        <v>38</v>
      </c>
      <c r="C9" t="s">
        <v>76</v>
      </c>
      <c r="D9">
        <v>18</v>
      </c>
      <c r="E9" t="s">
        <v>34</v>
      </c>
      <c r="F9" t="s">
        <v>100</v>
      </c>
      <c r="G9">
        <v>1103</v>
      </c>
      <c r="H9" t="s">
        <v>36</v>
      </c>
      <c r="I9" t="s">
        <v>37</v>
      </c>
      <c r="J9" t="s">
        <v>34</v>
      </c>
      <c r="K9" t="s">
        <v>38</v>
      </c>
      <c r="L9" t="s">
        <v>39</v>
      </c>
      <c r="M9" t="s">
        <v>40</v>
      </c>
      <c r="N9" t="s">
        <v>41</v>
      </c>
      <c r="O9">
        <v>0</v>
      </c>
      <c r="P9">
        <v>0</v>
      </c>
      <c r="Q9">
        <v>0</v>
      </c>
      <c r="R9">
        <v>0</v>
      </c>
      <c r="S9">
        <v>0</v>
      </c>
      <c r="T9">
        <v>3</v>
      </c>
      <c r="U9">
        <v>0</v>
      </c>
      <c r="V9">
        <v>0</v>
      </c>
      <c r="W9">
        <v>0</v>
      </c>
      <c r="X9">
        <v>0</v>
      </c>
      <c r="Y9">
        <v>0</v>
      </c>
      <c r="Z9">
        <v>3</v>
      </c>
      <c r="AA9">
        <v>0</v>
      </c>
      <c r="AD9">
        <v>3</v>
      </c>
      <c r="AE9">
        <v>6</v>
      </c>
      <c r="AF9">
        <v>4</v>
      </c>
      <c r="AG9" s="2">
        <f>AF9/AE9</f>
        <v>0.66666666666666663</v>
      </c>
    </row>
    <row r="11" spans="1:33" x14ac:dyDescent="0.25">
      <c r="AE11" s="1">
        <f>SUM(AE2:AE9)</f>
        <v>507</v>
      </c>
      <c r="AF11" s="1">
        <f>SUM(AF2:AF9)</f>
        <v>443</v>
      </c>
      <c r="AG11" s="3">
        <f>AF11/AE11</f>
        <v>0.87376725838264302</v>
      </c>
    </row>
  </sheetData>
  <sheetProtection algorithmName="SHA-512" hashValue="ROITV3vU4b7n8No6BqBSOx4zlfPN+pti3khYPg3e5RWaXnW6idr+2dvvpbFD/KeWDEluFYUhyqs3JZRqJPCQWA==" saltValue="rZj7Y/tUsHMrLXzn2Ety5Q==" spinCount="100000" sheet="1" objects="1" scenarios="1"/>
  <autoFilter ref="A1:AG9" xr:uid="{D3E20643-EC77-4D85-BE20-56FF88EE272C}">
    <sortState xmlns:xlrd2="http://schemas.microsoft.com/office/spreadsheetml/2017/richdata2" ref="A2:AG9">
      <sortCondition ref="D2:D9"/>
      <sortCondition ref="G2:G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9227-D0E3-4FFA-BB51-10CC3F019D64}">
  <dimension ref="A1:AG7"/>
  <sheetViews>
    <sheetView workbookViewId="0">
      <selection sqref="A1:AG5"/>
    </sheetView>
  </sheetViews>
  <sheetFormatPr defaultRowHeight="15" x14ac:dyDescent="0.25"/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366666</v>
      </c>
      <c r="B2">
        <v>19</v>
      </c>
      <c r="C2" t="s">
        <v>33</v>
      </c>
      <c r="D2">
        <v>3</v>
      </c>
      <c r="E2" t="s">
        <v>34</v>
      </c>
      <c r="F2" t="s">
        <v>74</v>
      </c>
      <c r="G2">
        <v>80</v>
      </c>
      <c r="H2" t="s">
        <v>57</v>
      </c>
      <c r="I2" t="s">
        <v>37</v>
      </c>
      <c r="J2" t="s">
        <v>34</v>
      </c>
      <c r="K2" t="s">
        <v>38</v>
      </c>
      <c r="L2" t="s">
        <v>39</v>
      </c>
      <c r="M2" t="s">
        <v>40</v>
      </c>
      <c r="O2">
        <v>0</v>
      </c>
      <c r="P2">
        <v>0</v>
      </c>
      <c r="Q2">
        <v>0</v>
      </c>
      <c r="R2">
        <v>0</v>
      </c>
      <c r="S2">
        <v>0</v>
      </c>
      <c r="T2">
        <v>42</v>
      </c>
      <c r="U2">
        <v>0</v>
      </c>
      <c r="V2">
        <v>0</v>
      </c>
      <c r="W2">
        <v>0</v>
      </c>
      <c r="X2">
        <v>0</v>
      </c>
      <c r="Y2">
        <v>0</v>
      </c>
      <c r="Z2">
        <v>42</v>
      </c>
      <c r="AA2">
        <v>0</v>
      </c>
      <c r="AD2">
        <v>0</v>
      </c>
      <c r="AE2">
        <v>42</v>
      </c>
      <c r="AF2">
        <v>33</v>
      </c>
      <c r="AG2" s="2">
        <f>AF2/AE2</f>
        <v>0.7857142857142857</v>
      </c>
    </row>
    <row r="3" spans="1:33" x14ac:dyDescent="0.25">
      <c r="A3">
        <v>366653</v>
      </c>
      <c r="B3">
        <v>6</v>
      </c>
      <c r="C3" t="s">
        <v>55</v>
      </c>
      <c r="D3">
        <v>9</v>
      </c>
      <c r="E3" t="s">
        <v>34</v>
      </c>
      <c r="F3" t="s">
        <v>56</v>
      </c>
      <c r="G3">
        <v>23</v>
      </c>
      <c r="H3" t="s">
        <v>57</v>
      </c>
      <c r="I3" t="s">
        <v>37</v>
      </c>
      <c r="J3" t="s">
        <v>34</v>
      </c>
      <c r="K3" t="s">
        <v>38</v>
      </c>
      <c r="L3" t="s">
        <v>52</v>
      </c>
      <c r="M3" t="s">
        <v>40</v>
      </c>
      <c r="O3">
        <v>17</v>
      </c>
      <c r="P3">
        <v>8</v>
      </c>
      <c r="Q3">
        <v>0</v>
      </c>
      <c r="R3">
        <v>0</v>
      </c>
      <c r="S3">
        <v>0</v>
      </c>
      <c r="T3">
        <v>30</v>
      </c>
      <c r="U3">
        <v>0</v>
      </c>
      <c r="V3">
        <v>0</v>
      </c>
      <c r="W3">
        <v>0</v>
      </c>
      <c r="X3">
        <v>0</v>
      </c>
      <c r="Y3">
        <v>0</v>
      </c>
      <c r="Z3">
        <v>47</v>
      </c>
      <c r="AA3">
        <v>0</v>
      </c>
      <c r="AD3">
        <v>0</v>
      </c>
      <c r="AE3">
        <v>47</v>
      </c>
      <c r="AF3">
        <v>47</v>
      </c>
      <c r="AG3" s="2">
        <f>AF3/AE3</f>
        <v>1</v>
      </c>
    </row>
    <row r="4" spans="1:33" x14ac:dyDescent="0.25">
      <c r="A4">
        <v>366675</v>
      </c>
      <c r="B4">
        <v>28</v>
      </c>
      <c r="C4" t="s">
        <v>55</v>
      </c>
      <c r="D4">
        <v>9</v>
      </c>
      <c r="E4" t="s">
        <v>34</v>
      </c>
      <c r="F4" t="s">
        <v>87</v>
      </c>
      <c r="G4">
        <v>787</v>
      </c>
      <c r="H4" t="s">
        <v>57</v>
      </c>
      <c r="I4" t="s">
        <v>37</v>
      </c>
      <c r="J4" t="s">
        <v>34</v>
      </c>
      <c r="K4" t="s">
        <v>38</v>
      </c>
      <c r="L4" t="s">
        <v>52</v>
      </c>
      <c r="M4" t="s">
        <v>40</v>
      </c>
      <c r="O4">
        <v>6</v>
      </c>
      <c r="P4">
        <v>3</v>
      </c>
      <c r="Q4">
        <v>0</v>
      </c>
      <c r="R4">
        <v>0</v>
      </c>
      <c r="S4">
        <v>0</v>
      </c>
      <c r="T4">
        <v>11</v>
      </c>
      <c r="U4">
        <v>0</v>
      </c>
      <c r="V4">
        <v>0</v>
      </c>
      <c r="W4">
        <v>0</v>
      </c>
      <c r="X4">
        <v>0</v>
      </c>
      <c r="Y4">
        <v>0</v>
      </c>
      <c r="Z4">
        <v>17</v>
      </c>
      <c r="AA4">
        <v>0</v>
      </c>
      <c r="AD4">
        <v>0</v>
      </c>
      <c r="AE4">
        <v>17</v>
      </c>
      <c r="AF4">
        <v>18</v>
      </c>
      <c r="AG4" s="2">
        <f>AF4/AE4</f>
        <v>1.0588235294117647</v>
      </c>
    </row>
    <row r="5" spans="1:33" x14ac:dyDescent="0.25">
      <c r="A5">
        <v>366677</v>
      </c>
      <c r="B5">
        <v>30</v>
      </c>
      <c r="C5" t="s">
        <v>55</v>
      </c>
      <c r="D5">
        <v>9</v>
      </c>
      <c r="E5" t="s">
        <v>34</v>
      </c>
      <c r="F5" t="s">
        <v>89</v>
      </c>
      <c r="G5">
        <v>933</v>
      </c>
      <c r="H5" t="s">
        <v>57</v>
      </c>
      <c r="I5" t="s">
        <v>37</v>
      </c>
      <c r="J5" t="s">
        <v>34</v>
      </c>
      <c r="K5" t="s">
        <v>38</v>
      </c>
      <c r="L5" t="s">
        <v>52</v>
      </c>
      <c r="M5" t="s">
        <v>40</v>
      </c>
      <c r="O5">
        <v>67</v>
      </c>
      <c r="P5">
        <v>31</v>
      </c>
      <c r="Q5">
        <v>0</v>
      </c>
      <c r="R5">
        <v>0</v>
      </c>
      <c r="S5">
        <v>0</v>
      </c>
      <c r="T5">
        <v>48</v>
      </c>
      <c r="U5">
        <v>0</v>
      </c>
      <c r="V5">
        <v>0</v>
      </c>
      <c r="W5">
        <v>0</v>
      </c>
      <c r="X5">
        <v>0</v>
      </c>
      <c r="Y5">
        <v>0</v>
      </c>
      <c r="Z5">
        <v>115</v>
      </c>
      <c r="AA5">
        <v>0</v>
      </c>
      <c r="AD5">
        <v>0</v>
      </c>
      <c r="AE5">
        <v>115</v>
      </c>
      <c r="AF5">
        <v>113</v>
      </c>
      <c r="AG5" s="2">
        <f>AF5/AE5</f>
        <v>0.9826086956521739</v>
      </c>
    </row>
    <row r="7" spans="1:33" x14ac:dyDescent="0.25">
      <c r="AE7" s="1">
        <f>SUM(AE1:AE5)</f>
        <v>221</v>
      </c>
      <c r="AF7" s="1">
        <f>SUM(AF1:AF5)</f>
        <v>211</v>
      </c>
      <c r="AG7" s="3">
        <f>AF7/AE7</f>
        <v>0.95475113122171951</v>
      </c>
    </row>
  </sheetData>
  <sheetProtection algorithmName="SHA-512" hashValue="JPxltcmkRnIwfR8oZPLzDW9sBOJ/KZgVe6aL3SHMTiiG/6o7MxhYp/ETDNblNItOuyF7qsPgYCwTJYFnnY/cGQ==" saltValue="4iT6sxvtvYBHfAfYJoLvLg==" spinCount="100000" sheet="1" objects="1" scenarios="1"/>
  <autoFilter ref="A1:AG5" xr:uid="{66C79227-D0E3-4FFA-BB51-10CC3F019D64}">
    <sortState xmlns:xlrd2="http://schemas.microsoft.com/office/spreadsheetml/2017/richdata2" ref="A2:AG5">
      <sortCondition ref="D2:D5"/>
      <sortCondition ref="G2:G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83C3-3CE8-45DD-93F6-73760747E6B3}">
  <dimension ref="A1:AG12"/>
  <sheetViews>
    <sheetView workbookViewId="0">
      <selection sqref="A1:AG10"/>
    </sheetView>
  </sheetViews>
  <sheetFormatPr defaultRowHeight="15" x14ac:dyDescent="0.25"/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366657</v>
      </c>
      <c r="B2">
        <v>10</v>
      </c>
      <c r="C2" t="s">
        <v>64</v>
      </c>
      <c r="D2">
        <v>2</v>
      </c>
      <c r="E2" t="s">
        <v>34</v>
      </c>
      <c r="F2" t="s">
        <v>65</v>
      </c>
      <c r="G2">
        <v>48</v>
      </c>
      <c r="H2" t="s">
        <v>51</v>
      </c>
      <c r="I2" t="s">
        <v>37</v>
      </c>
      <c r="J2" t="s">
        <v>34</v>
      </c>
      <c r="K2" t="s">
        <v>38</v>
      </c>
      <c r="L2" t="s">
        <v>52</v>
      </c>
      <c r="M2" t="s">
        <v>40</v>
      </c>
      <c r="O2">
        <v>0</v>
      </c>
      <c r="P2">
        <v>0</v>
      </c>
      <c r="Q2">
        <v>0</v>
      </c>
      <c r="R2">
        <v>0</v>
      </c>
      <c r="S2">
        <v>0</v>
      </c>
      <c r="T2">
        <v>30</v>
      </c>
      <c r="U2">
        <v>30</v>
      </c>
      <c r="V2">
        <v>6</v>
      </c>
      <c r="W2">
        <v>0</v>
      </c>
      <c r="X2">
        <v>0</v>
      </c>
      <c r="Y2">
        <v>0</v>
      </c>
      <c r="Z2">
        <v>30</v>
      </c>
      <c r="AA2">
        <v>0</v>
      </c>
      <c r="AD2">
        <v>0</v>
      </c>
      <c r="AE2">
        <v>30</v>
      </c>
      <c r="AF2">
        <v>21</v>
      </c>
      <c r="AG2" s="2">
        <f>AF2/AE2</f>
        <v>0.7</v>
      </c>
    </row>
    <row r="3" spans="1:33" x14ac:dyDescent="0.25">
      <c r="A3">
        <v>366659</v>
      </c>
      <c r="B3">
        <v>12</v>
      </c>
      <c r="C3" t="s">
        <v>64</v>
      </c>
      <c r="D3">
        <v>2</v>
      </c>
      <c r="E3" t="s">
        <v>34</v>
      </c>
      <c r="F3" t="s">
        <v>67</v>
      </c>
      <c r="G3">
        <v>52</v>
      </c>
      <c r="H3" t="s">
        <v>51</v>
      </c>
      <c r="I3" t="s">
        <v>37</v>
      </c>
      <c r="J3" t="s">
        <v>34</v>
      </c>
      <c r="K3" t="s">
        <v>38</v>
      </c>
      <c r="L3" t="s">
        <v>39</v>
      </c>
      <c r="M3" t="s">
        <v>40</v>
      </c>
      <c r="O3">
        <v>0</v>
      </c>
      <c r="P3">
        <v>0</v>
      </c>
      <c r="Q3">
        <v>0</v>
      </c>
      <c r="R3">
        <v>0</v>
      </c>
      <c r="S3">
        <v>0</v>
      </c>
      <c r="T3">
        <v>13</v>
      </c>
      <c r="U3">
        <v>13</v>
      </c>
      <c r="V3">
        <v>0</v>
      </c>
      <c r="W3">
        <v>0</v>
      </c>
      <c r="X3">
        <v>0</v>
      </c>
      <c r="Y3">
        <v>0</v>
      </c>
      <c r="Z3">
        <v>13</v>
      </c>
      <c r="AA3">
        <v>0</v>
      </c>
      <c r="AD3">
        <v>0</v>
      </c>
      <c r="AE3">
        <v>13</v>
      </c>
      <c r="AF3">
        <v>7</v>
      </c>
      <c r="AG3" s="2">
        <f>AF3/AE3</f>
        <v>0.53846153846153844</v>
      </c>
    </row>
    <row r="4" spans="1:33" x14ac:dyDescent="0.25">
      <c r="A4">
        <v>366661</v>
      </c>
      <c r="B4">
        <v>14</v>
      </c>
      <c r="C4" t="s">
        <v>64</v>
      </c>
      <c r="D4">
        <v>2</v>
      </c>
      <c r="E4" t="s">
        <v>34</v>
      </c>
      <c r="F4" t="s">
        <v>69</v>
      </c>
      <c r="G4">
        <v>75</v>
      </c>
      <c r="H4" t="s">
        <v>51</v>
      </c>
      <c r="I4" t="s">
        <v>37</v>
      </c>
      <c r="J4" t="s">
        <v>34</v>
      </c>
      <c r="K4" t="s">
        <v>38</v>
      </c>
      <c r="L4" t="s">
        <v>52</v>
      </c>
      <c r="M4" t="s">
        <v>40</v>
      </c>
      <c r="O4">
        <v>13</v>
      </c>
      <c r="P4">
        <v>5</v>
      </c>
      <c r="Q4">
        <v>13</v>
      </c>
      <c r="R4">
        <v>0</v>
      </c>
      <c r="S4">
        <v>0</v>
      </c>
      <c r="T4">
        <v>5</v>
      </c>
      <c r="U4">
        <v>5</v>
      </c>
      <c r="V4">
        <v>0</v>
      </c>
      <c r="W4">
        <v>5</v>
      </c>
      <c r="X4">
        <v>0</v>
      </c>
      <c r="Y4">
        <v>0</v>
      </c>
      <c r="Z4">
        <v>18</v>
      </c>
      <c r="AA4">
        <v>0</v>
      </c>
      <c r="AD4">
        <v>0</v>
      </c>
      <c r="AE4">
        <v>18</v>
      </c>
      <c r="AF4">
        <v>13</v>
      </c>
      <c r="AG4" s="2">
        <f>AF4/AE4</f>
        <v>0.72222222222222221</v>
      </c>
    </row>
    <row r="5" spans="1:33" x14ac:dyDescent="0.25">
      <c r="A5">
        <v>366663</v>
      </c>
      <c r="B5">
        <v>16</v>
      </c>
      <c r="C5" t="s">
        <v>64</v>
      </c>
      <c r="D5">
        <v>2</v>
      </c>
      <c r="E5" t="s">
        <v>34</v>
      </c>
      <c r="F5" t="s">
        <v>71</v>
      </c>
      <c r="G5">
        <v>77</v>
      </c>
      <c r="H5" t="s">
        <v>51</v>
      </c>
      <c r="I5" t="s">
        <v>37</v>
      </c>
      <c r="J5" t="s">
        <v>34</v>
      </c>
      <c r="K5" t="s">
        <v>38</v>
      </c>
      <c r="L5" t="s">
        <v>52</v>
      </c>
      <c r="M5" t="s">
        <v>40</v>
      </c>
      <c r="O5">
        <v>0</v>
      </c>
      <c r="P5">
        <v>0</v>
      </c>
      <c r="Q5">
        <v>0</v>
      </c>
      <c r="R5">
        <v>0</v>
      </c>
      <c r="S5">
        <v>0</v>
      </c>
      <c r="T5">
        <v>7</v>
      </c>
      <c r="U5">
        <v>2</v>
      </c>
      <c r="V5">
        <v>7</v>
      </c>
      <c r="W5">
        <v>0</v>
      </c>
      <c r="X5">
        <v>0</v>
      </c>
      <c r="Y5">
        <v>0</v>
      </c>
      <c r="Z5">
        <v>7</v>
      </c>
      <c r="AA5">
        <v>0</v>
      </c>
      <c r="AD5">
        <v>0</v>
      </c>
      <c r="AE5">
        <v>7</v>
      </c>
      <c r="AF5">
        <v>7</v>
      </c>
      <c r="AG5" s="2">
        <f>AF5/AE5</f>
        <v>1</v>
      </c>
    </row>
    <row r="6" spans="1:33" x14ac:dyDescent="0.25">
      <c r="A6">
        <v>366668</v>
      </c>
      <c r="B6">
        <v>21</v>
      </c>
      <c r="C6" t="s">
        <v>76</v>
      </c>
      <c r="D6">
        <v>18</v>
      </c>
      <c r="E6" t="s">
        <v>34</v>
      </c>
      <c r="F6" t="s">
        <v>77</v>
      </c>
      <c r="G6">
        <v>116</v>
      </c>
      <c r="H6" t="s">
        <v>51</v>
      </c>
      <c r="I6" t="s">
        <v>37</v>
      </c>
      <c r="J6" t="s">
        <v>34</v>
      </c>
      <c r="K6" t="s">
        <v>38</v>
      </c>
      <c r="L6" t="s">
        <v>52</v>
      </c>
      <c r="M6" t="s">
        <v>40</v>
      </c>
      <c r="O6">
        <v>10</v>
      </c>
      <c r="P6">
        <v>5</v>
      </c>
      <c r="Q6">
        <v>10</v>
      </c>
      <c r="R6">
        <v>0</v>
      </c>
      <c r="S6">
        <v>0</v>
      </c>
      <c r="T6">
        <v>20</v>
      </c>
      <c r="U6">
        <v>20</v>
      </c>
      <c r="V6">
        <v>0</v>
      </c>
      <c r="W6">
        <v>0</v>
      </c>
      <c r="X6">
        <v>0</v>
      </c>
      <c r="Y6">
        <v>0</v>
      </c>
      <c r="Z6">
        <v>30</v>
      </c>
      <c r="AA6">
        <v>0</v>
      </c>
      <c r="AD6">
        <v>0</v>
      </c>
      <c r="AE6">
        <v>30</v>
      </c>
      <c r="AF6">
        <v>32</v>
      </c>
      <c r="AG6" s="2">
        <f>AF6/AE6</f>
        <v>1.0666666666666667</v>
      </c>
    </row>
    <row r="7" spans="1:33" x14ac:dyDescent="0.25">
      <c r="A7">
        <v>366651</v>
      </c>
      <c r="B7">
        <v>4</v>
      </c>
      <c r="C7" t="s">
        <v>49</v>
      </c>
      <c r="D7">
        <v>23</v>
      </c>
      <c r="E7" t="s">
        <v>34</v>
      </c>
      <c r="F7" t="s">
        <v>50</v>
      </c>
      <c r="G7">
        <v>15</v>
      </c>
      <c r="H7" t="s">
        <v>51</v>
      </c>
      <c r="I7" t="s">
        <v>37</v>
      </c>
      <c r="J7" t="s">
        <v>34</v>
      </c>
      <c r="K7" t="s">
        <v>38</v>
      </c>
      <c r="L7" t="s">
        <v>52</v>
      </c>
      <c r="M7" t="s">
        <v>40</v>
      </c>
      <c r="O7">
        <v>4</v>
      </c>
      <c r="P7">
        <v>2</v>
      </c>
      <c r="Q7">
        <v>4</v>
      </c>
      <c r="R7">
        <v>4</v>
      </c>
      <c r="S7">
        <v>0</v>
      </c>
      <c r="T7">
        <v>160</v>
      </c>
      <c r="U7">
        <v>160</v>
      </c>
      <c r="V7">
        <v>160</v>
      </c>
      <c r="W7">
        <v>0</v>
      </c>
      <c r="X7">
        <v>0</v>
      </c>
      <c r="Y7">
        <v>0</v>
      </c>
      <c r="Z7">
        <v>164</v>
      </c>
      <c r="AA7">
        <v>0</v>
      </c>
      <c r="AD7">
        <v>0</v>
      </c>
      <c r="AE7">
        <v>164</v>
      </c>
      <c r="AF7">
        <v>137</v>
      </c>
      <c r="AG7" s="2">
        <f>AF7/AE7</f>
        <v>0.83536585365853655</v>
      </c>
    </row>
    <row r="8" spans="1:33" x14ac:dyDescent="0.25">
      <c r="A8">
        <v>366674</v>
      </c>
      <c r="B8">
        <v>27</v>
      </c>
      <c r="C8" t="s">
        <v>85</v>
      </c>
      <c r="D8">
        <v>66</v>
      </c>
      <c r="E8" t="s">
        <v>34</v>
      </c>
      <c r="F8" t="s">
        <v>86</v>
      </c>
      <c r="G8">
        <v>781</v>
      </c>
      <c r="H8" t="s">
        <v>51</v>
      </c>
      <c r="I8" t="s">
        <v>37</v>
      </c>
      <c r="J8" t="s">
        <v>34</v>
      </c>
      <c r="K8" t="s">
        <v>38</v>
      </c>
      <c r="L8" t="s">
        <v>52</v>
      </c>
      <c r="M8" t="s">
        <v>40</v>
      </c>
      <c r="O8">
        <v>4</v>
      </c>
      <c r="P8">
        <v>2</v>
      </c>
      <c r="Q8">
        <v>4</v>
      </c>
      <c r="R8">
        <v>0</v>
      </c>
      <c r="S8">
        <v>0</v>
      </c>
      <c r="T8">
        <v>10</v>
      </c>
      <c r="U8">
        <v>10</v>
      </c>
      <c r="V8">
        <v>0</v>
      </c>
      <c r="W8">
        <v>0</v>
      </c>
      <c r="X8">
        <v>0</v>
      </c>
      <c r="Y8">
        <v>0</v>
      </c>
      <c r="Z8">
        <v>14</v>
      </c>
      <c r="AA8">
        <v>0</v>
      </c>
      <c r="AD8">
        <v>0</v>
      </c>
      <c r="AE8">
        <v>14</v>
      </c>
      <c r="AF8">
        <v>14</v>
      </c>
      <c r="AG8" s="2">
        <f>AF8/AE8</f>
        <v>1</v>
      </c>
    </row>
    <row r="9" spans="1:33" x14ac:dyDescent="0.25">
      <c r="A9">
        <v>366680</v>
      </c>
      <c r="B9">
        <v>33</v>
      </c>
      <c r="C9" t="s">
        <v>90</v>
      </c>
      <c r="D9">
        <v>144</v>
      </c>
      <c r="E9" t="s">
        <v>34</v>
      </c>
      <c r="F9" t="s">
        <v>93</v>
      </c>
      <c r="G9">
        <v>1026</v>
      </c>
      <c r="H9" t="s">
        <v>51</v>
      </c>
      <c r="I9" t="s">
        <v>37</v>
      </c>
      <c r="J9" t="s">
        <v>34</v>
      </c>
      <c r="K9" t="s">
        <v>38</v>
      </c>
      <c r="L9" t="s">
        <v>52</v>
      </c>
      <c r="M9" t="s">
        <v>40</v>
      </c>
      <c r="O9">
        <v>6</v>
      </c>
      <c r="P9">
        <v>3</v>
      </c>
      <c r="Q9">
        <v>6</v>
      </c>
      <c r="R9">
        <v>0</v>
      </c>
      <c r="S9">
        <v>6</v>
      </c>
      <c r="T9">
        <v>17</v>
      </c>
      <c r="U9">
        <v>17</v>
      </c>
      <c r="V9">
        <v>0</v>
      </c>
      <c r="W9">
        <v>17</v>
      </c>
      <c r="X9">
        <v>0</v>
      </c>
      <c r="Y9">
        <v>0</v>
      </c>
      <c r="Z9">
        <v>23</v>
      </c>
      <c r="AA9">
        <v>0</v>
      </c>
      <c r="AD9">
        <v>0</v>
      </c>
      <c r="AE9">
        <v>23</v>
      </c>
      <c r="AF9">
        <v>28</v>
      </c>
      <c r="AG9" s="2">
        <f>AF9/AE9</f>
        <v>1.2173913043478262</v>
      </c>
    </row>
    <row r="10" spans="1:33" x14ac:dyDescent="0.25">
      <c r="A10">
        <v>366687</v>
      </c>
      <c r="B10">
        <v>40</v>
      </c>
      <c r="C10" t="s">
        <v>102</v>
      </c>
      <c r="D10">
        <v>161</v>
      </c>
      <c r="E10" t="s">
        <v>34</v>
      </c>
      <c r="F10" t="s">
        <v>102</v>
      </c>
      <c r="G10">
        <v>1175</v>
      </c>
      <c r="H10" t="s">
        <v>51</v>
      </c>
      <c r="I10" t="s">
        <v>37</v>
      </c>
      <c r="J10" t="s">
        <v>34</v>
      </c>
      <c r="K10" t="s">
        <v>38</v>
      </c>
      <c r="L10" t="s">
        <v>46</v>
      </c>
      <c r="M10" t="s">
        <v>40</v>
      </c>
      <c r="O10">
        <v>0</v>
      </c>
      <c r="P10">
        <v>0</v>
      </c>
      <c r="Q10">
        <v>0</v>
      </c>
      <c r="R10">
        <v>0</v>
      </c>
      <c r="S10">
        <v>0</v>
      </c>
      <c r="T10">
        <v>24</v>
      </c>
      <c r="U10">
        <v>24</v>
      </c>
      <c r="V10">
        <v>0</v>
      </c>
      <c r="W10">
        <v>2</v>
      </c>
      <c r="X10">
        <v>0</v>
      </c>
      <c r="Y10">
        <v>0</v>
      </c>
      <c r="Z10">
        <v>24</v>
      </c>
      <c r="AA10">
        <v>0</v>
      </c>
      <c r="AD10">
        <v>0</v>
      </c>
      <c r="AE10">
        <v>24</v>
      </c>
      <c r="AF10">
        <v>2</v>
      </c>
      <c r="AG10" s="2">
        <f>AF10/AE10</f>
        <v>8.3333333333333329E-2</v>
      </c>
    </row>
    <row r="12" spans="1:33" x14ac:dyDescent="0.25">
      <c r="AE12" s="1">
        <f>SUM(AE2:AE10)</f>
        <v>323</v>
      </c>
      <c r="AF12" s="1">
        <f>SUM(AF2:AF10)</f>
        <v>261</v>
      </c>
      <c r="AG12" s="3">
        <f>AF12/AE12</f>
        <v>0.80804953560371517</v>
      </c>
    </row>
  </sheetData>
  <sheetProtection algorithmName="SHA-512" hashValue="yQWNCKvsfNs5WPwqv8aA5Etb8kQVwRWqkSAAwgs1pNG/DGuoIL4+ygXc6a7bXaO6ZmjDhrAI3tEqqsxGNpiVLw==" saltValue="du5nySkiBUnnwDWr0eC5YA==" spinCount="100000" sheet="1" objects="1" scenarios="1"/>
  <autoFilter ref="A1:AG10" xr:uid="{83A283C3-3CE8-45DD-93F6-73760747E6B3}">
    <sortState xmlns:xlrd2="http://schemas.microsoft.com/office/spreadsheetml/2017/richdata2" ref="A2:AG10">
      <sortCondition ref="D2:D10"/>
      <sortCondition ref="G2:G1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354F-E5A2-429F-A4BC-272CFC097273}">
  <dimension ref="A1:AG19"/>
  <sheetViews>
    <sheetView workbookViewId="0">
      <selection activeCell="Y34" sqref="Y34"/>
    </sheetView>
  </sheetViews>
  <sheetFormatPr defaultRowHeight="15" x14ac:dyDescent="0.25"/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366658</v>
      </c>
      <c r="B2">
        <v>11</v>
      </c>
      <c r="C2" t="s">
        <v>64</v>
      </c>
      <c r="D2">
        <v>2</v>
      </c>
      <c r="E2" t="s">
        <v>34</v>
      </c>
      <c r="F2" t="s">
        <v>66</v>
      </c>
      <c r="G2">
        <v>51</v>
      </c>
      <c r="H2" t="s">
        <v>44</v>
      </c>
      <c r="I2" t="s">
        <v>37</v>
      </c>
      <c r="J2" t="s">
        <v>34</v>
      </c>
      <c r="K2" t="s">
        <v>38</v>
      </c>
      <c r="L2" t="s">
        <v>52</v>
      </c>
      <c r="M2" t="s">
        <v>40</v>
      </c>
      <c r="O2">
        <v>0</v>
      </c>
      <c r="P2">
        <v>0</v>
      </c>
      <c r="Q2">
        <v>0</v>
      </c>
      <c r="R2">
        <v>0</v>
      </c>
      <c r="S2">
        <v>0</v>
      </c>
      <c r="T2">
        <v>22</v>
      </c>
      <c r="U2">
        <v>0</v>
      </c>
      <c r="V2">
        <v>1</v>
      </c>
      <c r="W2">
        <v>0</v>
      </c>
      <c r="X2">
        <v>0</v>
      </c>
      <c r="Y2">
        <v>0</v>
      </c>
      <c r="Z2">
        <v>22</v>
      </c>
      <c r="AA2">
        <v>0</v>
      </c>
      <c r="AD2">
        <v>0</v>
      </c>
      <c r="AE2">
        <v>22</v>
      </c>
      <c r="AF2">
        <v>22</v>
      </c>
      <c r="AG2" s="2">
        <f>AF2/AE2</f>
        <v>1</v>
      </c>
    </row>
    <row r="3" spans="1:33" x14ac:dyDescent="0.25">
      <c r="A3">
        <v>366660</v>
      </c>
      <c r="B3">
        <v>13</v>
      </c>
      <c r="C3" t="s">
        <v>64</v>
      </c>
      <c r="D3">
        <v>2</v>
      </c>
      <c r="E3" t="s">
        <v>34</v>
      </c>
      <c r="F3" t="s">
        <v>68</v>
      </c>
      <c r="G3">
        <v>74</v>
      </c>
      <c r="H3" t="s">
        <v>44</v>
      </c>
      <c r="I3" t="s">
        <v>37</v>
      </c>
      <c r="J3" t="s">
        <v>34</v>
      </c>
      <c r="K3" t="s">
        <v>38</v>
      </c>
      <c r="L3" t="s">
        <v>52</v>
      </c>
      <c r="M3" t="s">
        <v>40</v>
      </c>
      <c r="O3">
        <v>0</v>
      </c>
      <c r="P3">
        <v>0</v>
      </c>
      <c r="Q3">
        <v>0</v>
      </c>
      <c r="R3">
        <v>0</v>
      </c>
      <c r="S3">
        <v>0</v>
      </c>
      <c r="T3">
        <v>7</v>
      </c>
      <c r="U3">
        <v>0</v>
      </c>
      <c r="V3">
        <v>0</v>
      </c>
      <c r="W3">
        <v>4</v>
      </c>
      <c r="X3">
        <v>0</v>
      </c>
      <c r="Y3">
        <v>0</v>
      </c>
      <c r="Z3">
        <v>7</v>
      </c>
      <c r="AA3">
        <v>0</v>
      </c>
      <c r="AD3">
        <v>0</v>
      </c>
      <c r="AE3">
        <v>7</v>
      </c>
      <c r="AF3">
        <v>7</v>
      </c>
      <c r="AG3" s="2">
        <f>AF3/AE3</f>
        <v>1</v>
      </c>
    </row>
    <row r="4" spans="1:33" x14ac:dyDescent="0.25">
      <c r="A4">
        <v>366686</v>
      </c>
      <c r="B4">
        <v>39</v>
      </c>
      <c r="C4" t="s">
        <v>47</v>
      </c>
      <c r="D4">
        <v>4</v>
      </c>
      <c r="E4" t="s">
        <v>34</v>
      </c>
      <c r="F4" t="s">
        <v>101</v>
      </c>
      <c r="G4">
        <v>1158</v>
      </c>
      <c r="H4" t="s">
        <v>44</v>
      </c>
      <c r="I4" t="s">
        <v>37</v>
      </c>
      <c r="J4" t="s">
        <v>34</v>
      </c>
      <c r="K4" t="s">
        <v>38</v>
      </c>
      <c r="L4" t="s">
        <v>52</v>
      </c>
      <c r="M4" t="s">
        <v>40</v>
      </c>
      <c r="O4">
        <v>10</v>
      </c>
      <c r="P4">
        <v>4</v>
      </c>
      <c r="Q4">
        <v>0</v>
      </c>
      <c r="R4">
        <v>0</v>
      </c>
      <c r="S4">
        <v>10</v>
      </c>
      <c r="T4">
        <v>2</v>
      </c>
      <c r="U4">
        <v>0</v>
      </c>
      <c r="V4">
        <v>0</v>
      </c>
      <c r="W4">
        <v>2</v>
      </c>
      <c r="X4">
        <v>0</v>
      </c>
      <c r="Y4">
        <v>0</v>
      </c>
      <c r="Z4">
        <v>12</v>
      </c>
      <c r="AA4">
        <v>0</v>
      </c>
      <c r="AD4">
        <v>0</v>
      </c>
      <c r="AE4">
        <v>12</v>
      </c>
      <c r="AF4">
        <v>12</v>
      </c>
      <c r="AG4" s="2">
        <f>AF4/AE4</f>
        <v>1</v>
      </c>
    </row>
    <row r="5" spans="1:33" x14ac:dyDescent="0.25">
      <c r="A5">
        <v>366649</v>
      </c>
      <c r="B5">
        <v>2</v>
      </c>
      <c r="C5" t="s">
        <v>42</v>
      </c>
      <c r="D5">
        <v>6</v>
      </c>
      <c r="E5" t="s">
        <v>34</v>
      </c>
      <c r="F5" t="s">
        <v>43</v>
      </c>
      <c r="G5">
        <v>3</v>
      </c>
      <c r="H5" t="s">
        <v>44</v>
      </c>
      <c r="I5" t="s">
        <v>37</v>
      </c>
      <c r="J5" t="s">
        <v>34</v>
      </c>
      <c r="K5" t="s">
        <v>45</v>
      </c>
      <c r="L5" t="s">
        <v>46</v>
      </c>
      <c r="M5" t="s">
        <v>40</v>
      </c>
      <c r="O5">
        <v>42</v>
      </c>
      <c r="P5">
        <v>12</v>
      </c>
      <c r="Q5">
        <v>0</v>
      </c>
      <c r="R5">
        <v>0</v>
      </c>
      <c r="S5">
        <v>4</v>
      </c>
      <c r="T5">
        <v>5</v>
      </c>
      <c r="U5">
        <v>0</v>
      </c>
      <c r="V5">
        <v>0</v>
      </c>
      <c r="W5">
        <v>1</v>
      </c>
      <c r="X5">
        <v>0</v>
      </c>
      <c r="Y5">
        <v>0</v>
      </c>
      <c r="Z5">
        <v>47</v>
      </c>
      <c r="AA5">
        <v>0</v>
      </c>
      <c r="AD5">
        <v>0</v>
      </c>
      <c r="AE5">
        <v>47</v>
      </c>
      <c r="AF5">
        <v>47</v>
      </c>
      <c r="AG5" s="2">
        <f>AF5/AE5</f>
        <v>1</v>
      </c>
    </row>
    <row r="6" spans="1:33" x14ac:dyDescent="0.25">
      <c r="A6">
        <v>366654</v>
      </c>
      <c r="B6">
        <v>7</v>
      </c>
      <c r="C6" t="s">
        <v>58</v>
      </c>
      <c r="D6">
        <v>14</v>
      </c>
      <c r="E6" t="s">
        <v>59</v>
      </c>
      <c r="F6" t="s">
        <v>60</v>
      </c>
      <c r="G6">
        <v>44</v>
      </c>
      <c r="H6" t="s">
        <v>44</v>
      </c>
      <c r="I6" t="s">
        <v>40</v>
      </c>
      <c r="J6" t="s">
        <v>34</v>
      </c>
      <c r="K6" t="s">
        <v>45</v>
      </c>
      <c r="L6" t="s">
        <v>52</v>
      </c>
      <c r="M6" t="s">
        <v>40</v>
      </c>
      <c r="O6">
        <v>22</v>
      </c>
      <c r="P6">
        <v>6</v>
      </c>
      <c r="Q6">
        <v>0</v>
      </c>
      <c r="R6">
        <v>0</v>
      </c>
      <c r="S6">
        <v>0</v>
      </c>
      <c r="T6">
        <v>5</v>
      </c>
      <c r="U6">
        <v>0</v>
      </c>
      <c r="V6">
        <v>0</v>
      </c>
      <c r="W6">
        <v>0</v>
      </c>
      <c r="X6">
        <v>0</v>
      </c>
      <c r="Y6">
        <v>0</v>
      </c>
      <c r="Z6">
        <v>27</v>
      </c>
      <c r="AA6">
        <v>0</v>
      </c>
      <c r="AD6">
        <v>0</v>
      </c>
      <c r="AE6">
        <v>27</v>
      </c>
      <c r="AF6">
        <v>27</v>
      </c>
      <c r="AG6" s="2">
        <f>AF6/AE6</f>
        <v>1</v>
      </c>
    </row>
    <row r="7" spans="1:33" x14ac:dyDescent="0.25">
      <c r="A7">
        <v>366673</v>
      </c>
      <c r="B7">
        <v>26</v>
      </c>
      <c r="C7" t="s">
        <v>58</v>
      </c>
      <c r="D7">
        <v>14</v>
      </c>
      <c r="E7" t="s">
        <v>59</v>
      </c>
      <c r="F7" t="s">
        <v>84</v>
      </c>
      <c r="G7">
        <v>689</v>
      </c>
      <c r="H7" t="s">
        <v>44</v>
      </c>
      <c r="I7" t="s">
        <v>40</v>
      </c>
      <c r="J7" t="s">
        <v>34</v>
      </c>
      <c r="K7" t="s">
        <v>45</v>
      </c>
      <c r="L7" t="s">
        <v>52</v>
      </c>
      <c r="M7" t="s">
        <v>40</v>
      </c>
      <c r="O7">
        <v>6</v>
      </c>
      <c r="P7">
        <v>2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6</v>
      </c>
      <c r="AA7">
        <v>0</v>
      </c>
      <c r="AD7">
        <v>0</v>
      </c>
      <c r="AE7">
        <v>6</v>
      </c>
      <c r="AF7">
        <v>6</v>
      </c>
      <c r="AG7" s="2">
        <f>AF7/AE7</f>
        <v>1</v>
      </c>
    </row>
    <row r="8" spans="1:33" x14ac:dyDescent="0.25">
      <c r="A8">
        <v>366676</v>
      </c>
      <c r="B8">
        <v>29</v>
      </c>
      <c r="C8" t="s">
        <v>58</v>
      </c>
      <c r="D8">
        <v>14</v>
      </c>
      <c r="E8" t="s">
        <v>59</v>
      </c>
      <c r="F8" t="s">
        <v>88</v>
      </c>
      <c r="G8">
        <v>888</v>
      </c>
      <c r="H8" t="s">
        <v>44</v>
      </c>
      <c r="I8" t="s">
        <v>40</v>
      </c>
      <c r="J8" t="s">
        <v>34</v>
      </c>
      <c r="K8" t="s">
        <v>45</v>
      </c>
      <c r="L8" t="s">
        <v>52</v>
      </c>
      <c r="M8" t="s">
        <v>40</v>
      </c>
      <c r="O8">
        <v>38</v>
      </c>
      <c r="P8">
        <v>12</v>
      </c>
      <c r="Q8">
        <v>0</v>
      </c>
      <c r="R8">
        <v>0</v>
      </c>
      <c r="S8">
        <v>0</v>
      </c>
      <c r="T8">
        <v>4</v>
      </c>
      <c r="U8">
        <v>0</v>
      </c>
      <c r="V8">
        <v>0</v>
      </c>
      <c r="W8">
        <v>0</v>
      </c>
      <c r="X8">
        <v>0</v>
      </c>
      <c r="Y8">
        <v>0</v>
      </c>
      <c r="Z8">
        <v>42</v>
      </c>
      <c r="AA8">
        <v>0</v>
      </c>
      <c r="AD8">
        <v>0</v>
      </c>
      <c r="AE8">
        <v>42</v>
      </c>
      <c r="AF8">
        <v>42</v>
      </c>
      <c r="AG8" s="2">
        <f>AF8/AE8</f>
        <v>1</v>
      </c>
    </row>
    <row r="9" spans="1:33" x14ac:dyDescent="0.25">
      <c r="A9">
        <v>366689</v>
      </c>
      <c r="B9">
        <v>42</v>
      </c>
      <c r="C9" t="s">
        <v>76</v>
      </c>
      <c r="D9">
        <v>18</v>
      </c>
      <c r="E9" t="s">
        <v>34</v>
      </c>
      <c r="F9" t="s">
        <v>104</v>
      </c>
      <c r="G9">
        <v>1192</v>
      </c>
      <c r="H9" t="s">
        <v>44</v>
      </c>
      <c r="I9" t="s">
        <v>37</v>
      </c>
      <c r="J9" t="s">
        <v>34</v>
      </c>
      <c r="K9" t="s">
        <v>38</v>
      </c>
      <c r="L9" t="s">
        <v>52</v>
      </c>
      <c r="M9" t="s">
        <v>40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0</v>
      </c>
      <c r="AD9">
        <v>0</v>
      </c>
      <c r="AE9">
        <v>1</v>
      </c>
      <c r="AF9">
        <v>1</v>
      </c>
      <c r="AG9" s="2">
        <f>AF9/AE9</f>
        <v>1</v>
      </c>
    </row>
    <row r="10" spans="1:33" x14ac:dyDescent="0.25">
      <c r="A10">
        <v>366670</v>
      </c>
      <c r="B10">
        <v>23</v>
      </c>
      <c r="C10" t="s">
        <v>79</v>
      </c>
      <c r="D10">
        <v>22</v>
      </c>
      <c r="E10" t="s">
        <v>34</v>
      </c>
      <c r="F10" t="s">
        <v>80</v>
      </c>
      <c r="G10">
        <v>249</v>
      </c>
      <c r="H10" t="s">
        <v>44</v>
      </c>
      <c r="I10" t="s">
        <v>37</v>
      </c>
      <c r="J10" t="s">
        <v>34</v>
      </c>
      <c r="K10" t="s">
        <v>38</v>
      </c>
      <c r="L10" t="s">
        <v>52</v>
      </c>
      <c r="M10" t="s">
        <v>40</v>
      </c>
      <c r="O10">
        <v>109</v>
      </c>
      <c r="P10">
        <v>33</v>
      </c>
      <c r="Q10">
        <v>0</v>
      </c>
      <c r="R10">
        <v>0</v>
      </c>
      <c r="S10">
        <v>13</v>
      </c>
      <c r="T10">
        <v>2</v>
      </c>
      <c r="U10">
        <v>0</v>
      </c>
      <c r="V10">
        <v>0</v>
      </c>
      <c r="W10">
        <v>0</v>
      </c>
      <c r="X10">
        <v>0</v>
      </c>
      <c r="Y10">
        <v>0</v>
      </c>
      <c r="Z10">
        <v>111</v>
      </c>
      <c r="AA10">
        <v>0</v>
      </c>
      <c r="AD10">
        <v>0</v>
      </c>
      <c r="AE10">
        <v>111</v>
      </c>
      <c r="AF10">
        <v>111</v>
      </c>
      <c r="AG10" s="2">
        <f>AF10/AE10</f>
        <v>1</v>
      </c>
    </row>
    <row r="11" spans="1:33" x14ac:dyDescent="0.25">
      <c r="A11">
        <v>366671</v>
      </c>
      <c r="B11">
        <v>24</v>
      </c>
      <c r="C11" t="s">
        <v>79</v>
      </c>
      <c r="D11">
        <v>22</v>
      </c>
      <c r="E11" t="s">
        <v>34</v>
      </c>
      <c r="F11" t="s">
        <v>81</v>
      </c>
      <c r="G11">
        <v>250</v>
      </c>
      <c r="H11" t="s">
        <v>44</v>
      </c>
      <c r="I11" t="s">
        <v>37</v>
      </c>
      <c r="J11" t="s">
        <v>34</v>
      </c>
      <c r="K11" t="s">
        <v>38</v>
      </c>
      <c r="L11" t="s">
        <v>52</v>
      </c>
      <c r="M11" t="s">
        <v>40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D11">
        <v>0</v>
      </c>
      <c r="AE11">
        <v>1</v>
      </c>
      <c r="AF11">
        <v>1</v>
      </c>
      <c r="AG11" s="2">
        <f>AF11/AE11</f>
        <v>1</v>
      </c>
    </row>
    <row r="12" spans="1:33" x14ac:dyDescent="0.25">
      <c r="A12">
        <v>366672</v>
      </c>
      <c r="B12">
        <v>25</v>
      </c>
      <c r="C12" t="s">
        <v>82</v>
      </c>
      <c r="D12">
        <v>56</v>
      </c>
      <c r="E12" t="s">
        <v>34</v>
      </c>
      <c r="F12" t="s">
        <v>83</v>
      </c>
      <c r="G12">
        <v>488</v>
      </c>
      <c r="H12" t="s">
        <v>44</v>
      </c>
      <c r="I12" t="s">
        <v>37</v>
      </c>
      <c r="J12" t="s">
        <v>34</v>
      </c>
      <c r="K12" t="s">
        <v>38</v>
      </c>
      <c r="L12" t="s">
        <v>52</v>
      </c>
      <c r="M12" t="s">
        <v>40</v>
      </c>
      <c r="O12">
        <v>3</v>
      </c>
      <c r="P12">
        <v>1</v>
      </c>
      <c r="Q12">
        <v>0</v>
      </c>
      <c r="R12">
        <v>3</v>
      </c>
      <c r="S12">
        <v>0</v>
      </c>
      <c r="T12">
        <v>27</v>
      </c>
      <c r="U12">
        <v>0</v>
      </c>
      <c r="V12">
        <v>27</v>
      </c>
      <c r="W12">
        <v>0</v>
      </c>
      <c r="X12">
        <v>0</v>
      </c>
      <c r="Y12">
        <v>0</v>
      </c>
      <c r="Z12">
        <v>30</v>
      </c>
      <c r="AA12">
        <v>0</v>
      </c>
      <c r="AD12">
        <v>0</v>
      </c>
      <c r="AE12">
        <v>30</v>
      </c>
      <c r="AF12">
        <v>30</v>
      </c>
      <c r="AG12" s="2">
        <f>AF12/AE12</f>
        <v>1</v>
      </c>
    </row>
    <row r="13" spans="1:33" x14ac:dyDescent="0.25">
      <c r="A13">
        <v>366681</v>
      </c>
      <c r="B13">
        <v>34</v>
      </c>
      <c r="C13" t="s">
        <v>94</v>
      </c>
      <c r="D13">
        <v>128</v>
      </c>
      <c r="E13" t="s">
        <v>34</v>
      </c>
      <c r="F13" t="s">
        <v>95</v>
      </c>
      <c r="G13">
        <v>1031</v>
      </c>
      <c r="H13" t="s">
        <v>44</v>
      </c>
      <c r="I13" t="s">
        <v>37</v>
      </c>
      <c r="J13" t="s">
        <v>34</v>
      </c>
      <c r="K13" t="s">
        <v>38</v>
      </c>
      <c r="L13" t="s">
        <v>52</v>
      </c>
      <c r="M13" t="s">
        <v>40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D13">
        <v>0</v>
      </c>
      <c r="AE13">
        <v>0</v>
      </c>
      <c r="AF13">
        <v>0</v>
      </c>
      <c r="AG13" s="2">
        <v>0</v>
      </c>
    </row>
    <row r="14" spans="1:33" x14ac:dyDescent="0.25">
      <c r="A14">
        <v>366682</v>
      </c>
      <c r="B14">
        <v>35</v>
      </c>
      <c r="C14" t="s">
        <v>96</v>
      </c>
      <c r="D14">
        <v>130</v>
      </c>
      <c r="E14" t="s">
        <v>34</v>
      </c>
      <c r="F14" t="s">
        <v>97</v>
      </c>
      <c r="G14">
        <v>1045</v>
      </c>
      <c r="H14" t="s">
        <v>44</v>
      </c>
      <c r="I14" t="s">
        <v>37</v>
      </c>
      <c r="J14" t="s">
        <v>34</v>
      </c>
      <c r="K14" t="s">
        <v>38</v>
      </c>
      <c r="L14" t="s">
        <v>52</v>
      </c>
      <c r="M14" t="s">
        <v>40</v>
      </c>
      <c r="O14">
        <v>30</v>
      </c>
      <c r="P14">
        <v>9</v>
      </c>
      <c r="Q14">
        <v>0</v>
      </c>
      <c r="R14">
        <v>0</v>
      </c>
      <c r="S14">
        <v>0</v>
      </c>
      <c r="T14">
        <v>4</v>
      </c>
      <c r="U14">
        <v>0</v>
      </c>
      <c r="V14">
        <v>0</v>
      </c>
      <c r="W14">
        <v>0</v>
      </c>
      <c r="X14">
        <v>0</v>
      </c>
      <c r="Y14">
        <v>0</v>
      </c>
      <c r="Z14">
        <v>34</v>
      </c>
      <c r="AA14">
        <v>0</v>
      </c>
      <c r="AD14">
        <v>0</v>
      </c>
      <c r="AE14">
        <v>34</v>
      </c>
      <c r="AF14">
        <v>34</v>
      </c>
      <c r="AG14" s="2">
        <f>AF14/AE14</f>
        <v>1</v>
      </c>
    </row>
    <row r="15" spans="1:33" x14ac:dyDescent="0.25">
      <c r="A15">
        <v>366683</v>
      </c>
      <c r="B15">
        <v>36</v>
      </c>
      <c r="C15" t="s">
        <v>96</v>
      </c>
      <c r="D15">
        <v>130</v>
      </c>
      <c r="E15" t="s">
        <v>34</v>
      </c>
      <c r="F15" t="s">
        <v>98</v>
      </c>
      <c r="G15">
        <v>1088</v>
      </c>
      <c r="H15" t="s">
        <v>44</v>
      </c>
      <c r="I15" t="s">
        <v>37</v>
      </c>
      <c r="J15" t="s">
        <v>34</v>
      </c>
      <c r="K15" t="s">
        <v>38</v>
      </c>
      <c r="L15" t="s">
        <v>52</v>
      </c>
      <c r="M15" t="s">
        <v>40</v>
      </c>
      <c r="O15">
        <v>36</v>
      </c>
      <c r="P15">
        <v>9</v>
      </c>
      <c r="Q15">
        <v>0</v>
      </c>
      <c r="R15">
        <v>0</v>
      </c>
      <c r="S15">
        <v>0</v>
      </c>
      <c r="T15">
        <v>8</v>
      </c>
      <c r="U15">
        <v>0</v>
      </c>
      <c r="V15">
        <v>0</v>
      </c>
      <c r="W15">
        <v>0</v>
      </c>
      <c r="X15">
        <v>0</v>
      </c>
      <c r="Y15">
        <v>0</v>
      </c>
      <c r="Z15">
        <v>44</v>
      </c>
      <c r="AA15">
        <v>0</v>
      </c>
      <c r="AD15">
        <v>0</v>
      </c>
      <c r="AE15">
        <v>44</v>
      </c>
      <c r="AF15">
        <v>44</v>
      </c>
      <c r="AG15" s="2">
        <f>AF15/AE15</f>
        <v>1</v>
      </c>
    </row>
    <row r="16" spans="1:33" x14ac:dyDescent="0.25">
      <c r="A16">
        <v>366684</v>
      </c>
      <c r="B16">
        <v>37</v>
      </c>
      <c r="C16" t="s">
        <v>96</v>
      </c>
      <c r="D16">
        <v>130</v>
      </c>
      <c r="E16" t="s">
        <v>34</v>
      </c>
      <c r="F16" t="s">
        <v>99</v>
      </c>
      <c r="G16">
        <v>1095</v>
      </c>
      <c r="H16" t="s">
        <v>44</v>
      </c>
      <c r="I16" t="s">
        <v>37</v>
      </c>
      <c r="J16" t="s">
        <v>34</v>
      </c>
      <c r="K16" t="s">
        <v>38</v>
      </c>
      <c r="L16" t="s">
        <v>52</v>
      </c>
      <c r="M16" t="s">
        <v>40</v>
      </c>
      <c r="O16">
        <v>34</v>
      </c>
      <c r="P16">
        <v>11</v>
      </c>
      <c r="Q16">
        <v>0</v>
      </c>
      <c r="R16">
        <v>0</v>
      </c>
      <c r="S16">
        <v>2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34</v>
      </c>
      <c r="AA16">
        <v>0</v>
      </c>
      <c r="AD16">
        <v>0</v>
      </c>
      <c r="AE16">
        <v>34</v>
      </c>
      <c r="AF16">
        <v>34</v>
      </c>
      <c r="AG16" s="2">
        <f>AF16/AE16</f>
        <v>1</v>
      </c>
    </row>
    <row r="17" spans="1:33" x14ac:dyDescent="0.25">
      <c r="A17">
        <v>366678</v>
      </c>
      <c r="B17">
        <v>31</v>
      </c>
      <c r="C17" t="s">
        <v>90</v>
      </c>
      <c r="D17">
        <v>144</v>
      </c>
      <c r="E17" t="s">
        <v>34</v>
      </c>
      <c r="F17" t="s">
        <v>91</v>
      </c>
      <c r="G17">
        <v>1024</v>
      </c>
      <c r="H17" t="s">
        <v>44</v>
      </c>
      <c r="I17" t="s">
        <v>37</v>
      </c>
      <c r="J17" t="s">
        <v>34</v>
      </c>
      <c r="K17" t="s">
        <v>38</v>
      </c>
      <c r="L17" t="s">
        <v>52</v>
      </c>
      <c r="M17" t="s">
        <v>40</v>
      </c>
      <c r="O17">
        <v>14</v>
      </c>
      <c r="P17">
        <v>3</v>
      </c>
      <c r="Q17">
        <v>0</v>
      </c>
      <c r="R17">
        <v>0</v>
      </c>
      <c r="S17">
        <v>7</v>
      </c>
      <c r="T17">
        <v>2</v>
      </c>
      <c r="U17">
        <v>0</v>
      </c>
      <c r="V17">
        <v>0</v>
      </c>
      <c r="W17">
        <v>2</v>
      </c>
      <c r="X17">
        <v>0</v>
      </c>
      <c r="Y17">
        <v>0</v>
      </c>
      <c r="Z17">
        <v>16</v>
      </c>
      <c r="AA17">
        <v>0</v>
      </c>
      <c r="AD17">
        <v>0</v>
      </c>
      <c r="AE17">
        <v>16</v>
      </c>
      <c r="AF17">
        <v>16</v>
      </c>
      <c r="AG17" s="2">
        <f>AF17/AE17</f>
        <v>1</v>
      </c>
    </row>
    <row r="19" spans="1:33" x14ac:dyDescent="0.25">
      <c r="AE19" s="1">
        <f>SUM(AE2:AE17)</f>
        <v>434</v>
      </c>
      <c r="AF19" s="1">
        <f>SUM(AF2:AF17)</f>
        <v>434</v>
      </c>
      <c r="AG19" s="3">
        <f>AF19/AE19</f>
        <v>1</v>
      </c>
    </row>
  </sheetData>
  <sheetProtection algorithmName="SHA-512" hashValue="JqnJpQ3YAZLUsS1/dhBHJuSaAbqJLvbsS+75WX+DIEWxPYcU7HOdNsBIGub/RRbM1ZNELdK7bC1j2aBkvRazKQ==" saltValue="FrQ6CwxAvkKek9nxxfHP5Q==" spinCount="100000" sheet="1" objects="1" scenarios="1"/>
  <autoFilter ref="A1:AG17" xr:uid="{2CDF354F-E5A2-429F-A4BC-272CFC097273}">
    <sortState xmlns:xlrd2="http://schemas.microsoft.com/office/spreadsheetml/2017/richdata2" ref="A2:AG17">
      <sortCondition ref="D2:D17"/>
      <sortCondition ref="G2:G1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4498A-F0F7-4FAE-8B80-F2CCC070473A}">
  <dimension ref="A1:AG8"/>
  <sheetViews>
    <sheetView workbookViewId="0">
      <selection activeCell="V36" sqref="V36"/>
    </sheetView>
  </sheetViews>
  <sheetFormatPr defaultRowHeight="15" x14ac:dyDescent="0.25"/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25">
      <c r="A2">
        <v>366667</v>
      </c>
      <c r="B2">
        <v>20</v>
      </c>
      <c r="C2" t="s">
        <v>33</v>
      </c>
      <c r="D2">
        <v>3</v>
      </c>
      <c r="E2" t="s">
        <v>34</v>
      </c>
      <c r="F2" t="s">
        <v>75</v>
      </c>
      <c r="G2">
        <v>83</v>
      </c>
      <c r="H2" t="s">
        <v>63</v>
      </c>
      <c r="I2" t="s">
        <v>37</v>
      </c>
      <c r="J2" t="s">
        <v>34</v>
      </c>
      <c r="K2" t="s">
        <v>38</v>
      </c>
      <c r="L2" t="s">
        <v>39</v>
      </c>
      <c r="M2" t="s">
        <v>40</v>
      </c>
      <c r="O2">
        <v>0</v>
      </c>
      <c r="P2">
        <v>0</v>
      </c>
      <c r="Q2">
        <v>0</v>
      </c>
      <c r="R2">
        <v>0</v>
      </c>
      <c r="S2">
        <v>0</v>
      </c>
      <c r="T2">
        <v>8</v>
      </c>
      <c r="U2">
        <v>0</v>
      </c>
      <c r="V2">
        <v>0</v>
      </c>
      <c r="W2">
        <v>0</v>
      </c>
      <c r="X2">
        <v>0</v>
      </c>
      <c r="Y2">
        <v>0</v>
      </c>
      <c r="Z2">
        <v>8</v>
      </c>
      <c r="AA2">
        <v>0</v>
      </c>
      <c r="AD2">
        <v>0</v>
      </c>
      <c r="AE2">
        <v>8</v>
      </c>
      <c r="AF2">
        <v>17</v>
      </c>
      <c r="AG2" s="2">
        <f>AF2/AE2</f>
        <v>2.125</v>
      </c>
    </row>
    <row r="3" spans="1:33" x14ac:dyDescent="0.25">
      <c r="A3">
        <v>366688</v>
      </c>
      <c r="B3">
        <v>41</v>
      </c>
      <c r="C3" t="s">
        <v>47</v>
      </c>
      <c r="D3">
        <v>4</v>
      </c>
      <c r="E3" t="s">
        <v>34</v>
      </c>
      <c r="F3" t="s">
        <v>103</v>
      </c>
      <c r="G3">
        <v>1187</v>
      </c>
      <c r="H3" t="s">
        <v>63</v>
      </c>
      <c r="I3" t="s">
        <v>37</v>
      </c>
      <c r="J3" t="s">
        <v>34</v>
      </c>
      <c r="K3" t="s">
        <v>38</v>
      </c>
      <c r="L3" t="s">
        <v>52</v>
      </c>
      <c r="M3" t="s">
        <v>40</v>
      </c>
      <c r="O3">
        <v>2</v>
      </c>
      <c r="P3">
        <v>1</v>
      </c>
      <c r="Q3">
        <v>0</v>
      </c>
      <c r="R3">
        <v>0</v>
      </c>
      <c r="S3">
        <v>2</v>
      </c>
      <c r="T3">
        <v>4</v>
      </c>
      <c r="U3">
        <v>0</v>
      </c>
      <c r="V3">
        <v>0</v>
      </c>
      <c r="W3">
        <v>4</v>
      </c>
      <c r="X3">
        <v>0</v>
      </c>
      <c r="Y3">
        <v>0</v>
      </c>
      <c r="Z3">
        <v>6</v>
      </c>
      <c r="AA3">
        <v>0</v>
      </c>
      <c r="AD3">
        <v>0</v>
      </c>
      <c r="AE3">
        <v>6</v>
      </c>
      <c r="AF3">
        <v>6</v>
      </c>
      <c r="AG3" s="2">
        <f>AF3/AE3</f>
        <v>1</v>
      </c>
    </row>
    <row r="4" spans="1:33" x14ac:dyDescent="0.25">
      <c r="A4">
        <v>366656</v>
      </c>
      <c r="B4">
        <v>9</v>
      </c>
      <c r="C4" t="s">
        <v>58</v>
      </c>
      <c r="D4">
        <v>14</v>
      </c>
      <c r="E4" t="s">
        <v>59</v>
      </c>
      <c r="F4" t="s">
        <v>62</v>
      </c>
      <c r="G4">
        <v>46</v>
      </c>
      <c r="H4" t="s">
        <v>63</v>
      </c>
      <c r="I4" t="s">
        <v>40</v>
      </c>
      <c r="J4" t="s">
        <v>34</v>
      </c>
      <c r="K4" t="s">
        <v>45</v>
      </c>
      <c r="L4" t="s">
        <v>46</v>
      </c>
      <c r="M4" t="s">
        <v>40</v>
      </c>
      <c r="O4">
        <v>70</v>
      </c>
      <c r="P4">
        <v>14</v>
      </c>
      <c r="Q4">
        <v>0</v>
      </c>
      <c r="R4">
        <v>0</v>
      </c>
      <c r="S4">
        <v>0</v>
      </c>
      <c r="T4">
        <v>6</v>
      </c>
      <c r="U4">
        <v>0</v>
      </c>
      <c r="V4">
        <v>0</v>
      </c>
      <c r="W4">
        <v>0</v>
      </c>
      <c r="X4">
        <v>0</v>
      </c>
      <c r="Y4">
        <v>0</v>
      </c>
      <c r="Z4">
        <v>76</v>
      </c>
      <c r="AA4">
        <v>0</v>
      </c>
      <c r="AD4">
        <v>0</v>
      </c>
      <c r="AE4">
        <v>76</v>
      </c>
      <c r="AF4">
        <v>52</v>
      </c>
      <c r="AG4" s="2">
        <f>AF4/AE4</f>
        <v>0.68421052631578949</v>
      </c>
    </row>
    <row r="5" spans="1:33" x14ac:dyDescent="0.25">
      <c r="A5">
        <v>366669</v>
      </c>
      <c r="B5">
        <v>22</v>
      </c>
      <c r="C5" t="s">
        <v>76</v>
      </c>
      <c r="D5">
        <v>18</v>
      </c>
      <c r="E5" t="s">
        <v>34</v>
      </c>
      <c r="F5" t="s">
        <v>78</v>
      </c>
      <c r="G5">
        <v>127</v>
      </c>
      <c r="H5" t="s">
        <v>63</v>
      </c>
      <c r="I5" t="s">
        <v>37</v>
      </c>
      <c r="J5" t="s">
        <v>34</v>
      </c>
      <c r="K5" t="s">
        <v>38</v>
      </c>
      <c r="L5" t="s">
        <v>46</v>
      </c>
      <c r="M5" t="s">
        <v>40</v>
      </c>
      <c r="O5">
        <v>0</v>
      </c>
      <c r="P5">
        <v>0</v>
      </c>
      <c r="Q5">
        <v>0</v>
      </c>
      <c r="R5">
        <v>0</v>
      </c>
      <c r="S5">
        <v>0</v>
      </c>
      <c r="T5">
        <v>15</v>
      </c>
      <c r="U5">
        <v>0</v>
      </c>
      <c r="V5">
        <v>0</v>
      </c>
      <c r="W5">
        <v>0</v>
      </c>
      <c r="X5">
        <v>0</v>
      </c>
      <c r="Y5">
        <v>0</v>
      </c>
      <c r="Z5">
        <v>15</v>
      </c>
      <c r="AA5">
        <v>0</v>
      </c>
      <c r="AD5">
        <v>0</v>
      </c>
      <c r="AE5">
        <v>15</v>
      </c>
      <c r="AF5">
        <v>9</v>
      </c>
      <c r="AG5" s="2">
        <f>AF5/AE5</f>
        <v>0.6</v>
      </c>
    </row>
    <row r="6" spans="1:33" x14ac:dyDescent="0.25">
      <c r="A6">
        <v>366679</v>
      </c>
      <c r="B6">
        <v>32</v>
      </c>
      <c r="C6" t="s">
        <v>90</v>
      </c>
      <c r="D6">
        <v>144</v>
      </c>
      <c r="E6" t="s">
        <v>34</v>
      </c>
      <c r="F6" t="s">
        <v>92</v>
      </c>
      <c r="G6">
        <v>1025</v>
      </c>
      <c r="H6" t="s">
        <v>63</v>
      </c>
      <c r="I6" t="s">
        <v>37</v>
      </c>
      <c r="J6" t="s">
        <v>34</v>
      </c>
      <c r="K6" t="s">
        <v>38</v>
      </c>
      <c r="L6" t="s">
        <v>52</v>
      </c>
      <c r="M6" t="s">
        <v>40</v>
      </c>
      <c r="O6">
        <v>0</v>
      </c>
      <c r="P6">
        <v>0</v>
      </c>
      <c r="Q6">
        <v>0</v>
      </c>
      <c r="R6">
        <v>0</v>
      </c>
      <c r="S6">
        <v>0</v>
      </c>
      <c r="T6">
        <v>4</v>
      </c>
      <c r="U6">
        <v>0</v>
      </c>
      <c r="V6">
        <v>0</v>
      </c>
      <c r="W6">
        <v>4</v>
      </c>
      <c r="X6">
        <v>0</v>
      </c>
      <c r="Y6">
        <v>0</v>
      </c>
      <c r="Z6">
        <v>4</v>
      </c>
      <c r="AA6">
        <v>0</v>
      </c>
      <c r="AD6">
        <v>0</v>
      </c>
      <c r="AE6">
        <v>4</v>
      </c>
      <c r="AF6">
        <v>4</v>
      </c>
      <c r="AG6" s="2">
        <f>AF6/AE6</f>
        <v>1</v>
      </c>
    </row>
    <row r="8" spans="1:33" x14ac:dyDescent="0.25">
      <c r="AE8" s="1">
        <f>SUM(AE2:AE6)</f>
        <v>109</v>
      </c>
      <c r="AF8" s="1">
        <f>SUM(AF2:AF6)</f>
        <v>88</v>
      </c>
      <c r="AG8" s="3">
        <f>AF8/AE8</f>
        <v>0.80733944954128445</v>
      </c>
    </row>
  </sheetData>
  <sheetProtection algorithmName="SHA-512" hashValue="RlTV4DaWRkB41Vz+qcRIWNqn8TwEILDYcVRTvnP/Su5lyxDkPsVKL+cpk1JYLjkQfYYiJEJ8QsG4aPIXpspiuA==" saltValue="fKgzDEslGZ96tXV0q1XkxA==" spinCount="100000" sheet="1" objects="1" scenarios="1"/>
  <autoFilter ref="A1:AG6" xr:uid="{4724498A-F0F7-4FAE-8B80-F2CCC070473A}">
    <sortState xmlns:xlrd2="http://schemas.microsoft.com/office/spreadsheetml/2017/richdata2" ref="A2:AG6">
      <sortCondition ref="D2:D6"/>
      <sortCondition ref="G2:G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3D772363A994786A0392DBA9E0842" ma:contentTypeVersion="14" ma:contentTypeDescription="Create a new document." ma:contentTypeScope="" ma:versionID="12c5d14341f0c563216de0e0003ce74b">
  <xsd:schema xmlns:xsd="http://www.w3.org/2001/XMLSchema" xmlns:xs="http://www.w3.org/2001/XMLSchema" xmlns:p="http://schemas.microsoft.com/office/2006/metadata/properties" xmlns:ns2="d460f2c5-c725-407f-8824-1396fd4cc1cc" xmlns:ns3="14742bdd-914d-4524-a8eb-566b174a4291" targetNamespace="http://schemas.microsoft.com/office/2006/metadata/properties" ma:root="true" ma:fieldsID="031777cd25858bbb49060767ec11f698" ns2:_="" ns3:_="">
    <xsd:import namespace="d460f2c5-c725-407f-8824-1396fd4cc1cc"/>
    <xsd:import namespace="14742bdd-914d-4524-a8eb-566b174a4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0f2c5-c725-407f-8824-1396fd4c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fa96fb-b0ee-4967-af60-c778f6091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42bdd-914d-4524-a8eb-566b174a429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06279fe-ecc2-4529-880f-0a9a16949ae7}" ma:internalName="TaxCatchAll" ma:showField="CatchAllData" ma:web="14742bdd-914d-4524-a8eb-566b174a4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42bdd-914d-4524-a8eb-566b174a4291" xsi:nil="true"/>
    <lcf76f155ced4ddcb4097134ff3c332f xmlns="d460f2c5-c725-407f-8824-1396fd4cc1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F9F6D6-9F11-4D11-8885-761AC7DA8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0f2c5-c725-407f-8824-1396fd4cc1cc"/>
    <ds:schemaRef ds:uri="14742bdd-914d-4524-a8eb-566b174a4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96185-AF86-4DB2-9664-652C60E6D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ED622-689B-4288-B06B-38F9F22A0221}">
  <ds:schemaRefs>
    <ds:schemaRef ds:uri="http://schemas.microsoft.com/office/2006/metadata/properties"/>
    <ds:schemaRef ds:uri="14742bdd-914d-4524-a8eb-566b174a4291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d460f2c5-c725-407f-8824-1396fd4cc1cc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 Lincoln NE-502 HIC Submiss</vt:lpstr>
      <vt:lpstr>ES</vt:lpstr>
      <vt:lpstr>OPH</vt:lpstr>
      <vt:lpstr>PSH</vt:lpstr>
      <vt:lpstr>RRH</vt:lpstr>
      <vt:lpstr>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Ciara Orr</cp:lastModifiedBy>
  <dcterms:created xsi:type="dcterms:W3CDTF">2026-03-19T15:15:29Z</dcterms:created>
  <dcterms:modified xsi:type="dcterms:W3CDTF">2026-03-24T00:51:15Z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0x010100CD93D772363A994786A0392DBA9E0842</vt:lpwstr>
  </property>
  <property fmtid="{D5CDD505-2E9C-101B-9397-08002B2CF9AE}" pid="3" name="MediaServiceImageTags">
    <vt:lpwstr/>
  </property>
</Properties>
</file>